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941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33" i="1" l="1"/>
  <c r="G33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32" i="1" l="1"/>
  <c r="I16" i="1" l="1"/>
  <c r="I15" i="1"/>
  <c r="I13" i="1"/>
  <c r="I14" i="1"/>
  <c r="I9" i="1"/>
  <c r="I33" i="1" l="1"/>
</calcChain>
</file>

<file path=xl/sharedStrings.xml><?xml version="1.0" encoding="utf-8"?>
<sst xmlns="http://schemas.openxmlformats.org/spreadsheetml/2006/main" count="77" uniqueCount="68">
  <si>
    <t>Сведения</t>
  </si>
  <si>
    <t>Утверждено</t>
  </si>
  <si>
    <t>Исполнено</t>
  </si>
  <si>
    <t>Наименование мероприятия</t>
  </si>
  <si>
    <t>% выполнения</t>
  </si>
  <si>
    <t>Н.И.Лупир</t>
  </si>
  <si>
    <t>Раздел,            подраздел</t>
  </si>
  <si>
    <t xml:space="preserve">Наименование муниципальных программ </t>
  </si>
  <si>
    <t>№ п/п</t>
  </si>
  <si>
    <t>(в рублях)</t>
  </si>
  <si>
    <t>Председатель</t>
  </si>
  <si>
    <t>Контрольно-счетной палаты</t>
  </si>
  <si>
    <t>07 03</t>
  </si>
  <si>
    <t>08 04</t>
  </si>
  <si>
    <t>08 01</t>
  </si>
  <si>
    <t>ЦСР</t>
  </si>
  <si>
    <t>Приложение № 4</t>
  </si>
  <si>
    <t>по реализации муниципальной программы Управлением культуры, национальной политики и туризма</t>
  </si>
  <si>
    <t>администрации муниципального образования муниципального района "Корткеросский" в 2023 году</t>
  </si>
  <si>
    <t xml:space="preserve">Отчет об исполнении бюджета на 01.01.2024 года </t>
  </si>
  <si>
    <t>Муниципальная программа МО МР "Корткеросский" "Развитие культуры и туризма"</t>
  </si>
  <si>
    <t>Управление культуры, национальной политики и туризма</t>
  </si>
  <si>
    <t>0611200000</t>
  </si>
  <si>
    <t>Укрепление материально-технической базы объектов культуры</t>
  </si>
  <si>
    <t>Оказание муниципальных услуг (выполнение работ) муниципальными бюджетными образовательными учреждениями дополнительного образования детей</t>
  </si>
  <si>
    <t>0612300000</t>
  </si>
  <si>
    <t>0612800000</t>
  </si>
  <si>
    <t>Оплата муниципальными учреждениями расходов по коммунальным услугам</t>
  </si>
  <si>
    <t>0612900000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</si>
  <si>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</si>
  <si>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0611500000</t>
  </si>
  <si>
    <t>Реализация народных проектов в области культуры</t>
  </si>
  <si>
    <t>0612100000</t>
  </si>
  <si>
    <t>Оказание муниципальных услуг (выполнение работ) библиотеками</t>
  </si>
  <si>
    <t>0612200000</t>
  </si>
  <si>
    <t>Оказание муниципальных услуг (выполнение работ) культурно-досуговыми учреждениями</t>
  </si>
  <si>
    <t>0612400000</t>
  </si>
  <si>
    <t>Оказание муниципальных услуг (выполнение работ) муниципальным бюджетным учреждением «Центр коми культуры Корткеросского района (Визит центр)</t>
  </si>
  <si>
    <t>0612500000</t>
  </si>
  <si>
    <t>Оказание муниципальных услуг (выполнение работ) музеями</t>
  </si>
  <si>
    <t>0612600000</t>
  </si>
  <si>
    <t>Организация мероприятий учреждениями культуры и образовательными организациями дополнительного образования детей сферы культуры Корткеросского района</t>
  </si>
  <si>
    <t>0612700000</t>
  </si>
  <si>
    <t>Финансовое обеспечение расходов, связанных с повышением оплаты труда работникам муниципальных учреждений культуры</t>
  </si>
  <si>
    <t>0613100000</t>
  </si>
  <si>
    <t>Комплектование документных фондов муниципальных библиотек: приобретение книжной продукции, подписка на периодические издания</t>
  </si>
  <si>
    <t>0613200000</t>
  </si>
  <si>
    <t>Государственная поддержка муниципальных учреждений культуры МО МР «Корткеросский»</t>
  </si>
  <si>
    <t>0613300000</t>
  </si>
  <si>
    <t>Государственная поддержка лучших работников муниципальных учреждений культуры МО МР «Корткеросский»</t>
  </si>
  <si>
    <t>0613900000</t>
  </si>
  <si>
    <t>Мероприятия в области обеспечения доступной среды</t>
  </si>
  <si>
    <t>0621100000</t>
  </si>
  <si>
    <t>Организация и проведение культурно-просветительских мероприятий, посвященных государственным праздникам, памятным датам и знаменательным событиям российского и республиканского значения</t>
  </si>
  <si>
    <t>0622300000</t>
  </si>
  <si>
    <t>Проведение мероприятий по противодействию и профилактике распространения идей экстремизма среди молодежи</t>
  </si>
  <si>
    <t>0623100000</t>
  </si>
  <si>
    <t>Проведение мероприятий, направленных на этнокультурное развитие народа, проживающих на территории МР «Корткеросский»</t>
  </si>
  <si>
    <t>0613500000</t>
  </si>
  <si>
    <t>Руководство и управление в сфере установленных функций органов местного самоуправления</t>
  </si>
  <si>
    <t>0613600000</t>
  </si>
  <si>
    <t>Организация взаимодействия с органами местного самоуправления МО МР "Корткеросский" и органами исполнительной власти Республики Коми по реализации муниципальной программы</t>
  </si>
  <si>
    <t>10 03</t>
  </si>
  <si>
    <t>0613700000</t>
  </si>
  <si>
    <t>Осуществление государственного полномочия Республики Коми по выплате ежемесячной денежной компенсации на оплату жилого помещения и коммунальных услуг, компенсации стоимости твердого топлива, приобретаемого в пределах норм, установленных для продажи населению на жилое помещение, и транспортных услуг для доставки этого твердого топлива, педагогическим работникам муниципальных образовательных организаций, работающим и проживающим в сельских населенных пунктах, за исключением работающих по совместительству</t>
  </si>
  <si>
    <t>ВСЕГО по программе:</t>
  </si>
  <si>
    <t>А.Г. Олейник</t>
  </si>
  <si>
    <t>Ответствен-ный 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</si>
</sst>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3" borderId="11">
      <alignment horizontal="right" vertical="top" shrinkToFit="1"/>
    </xf>
  </cellStyleXfs>
  <cellXfs count="47">
    <xf numFmtId="0" fontId="0" fillId="0" borderId="0" xfId="0"/>
    <xf numFmtId="0" fontId="3" fillId="2" borderId="7" xfId="0" applyFont="1" applyFill="1" applyBorder="1" applyAlignment="1">
      <alignment horizontal="justify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7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Normal="100" workbookViewId="0">
      <selection activeCell="E6" sqref="E6:E7"/>
    </sheetView>
  </sheetViews>
  <sheetFormatPr defaultColWidth="9.140625" defaultRowHeight="12.75" x14ac:dyDescent="0.2"/>
  <cols>
    <col min="1" max="1" width="6" style="6" customWidth="1"/>
    <col min="2" max="2" width="15.85546875" style="13" customWidth="1"/>
    <col min="3" max="3" width="12.42578125" style="13" customWidth="1"/>
    <col min="4" max="5" width="11.28515625" style="13" customWidth="1"/>
    <col min="6" max="6" width="42.5703125" style="6" customWidth="1"/>
    <col min="7" max="7" width="16.5703125" style="6" customWidth="1"/>
    <col min="8" max="9" width="15.28515625" style="6" customWidth="1"/>
    <col min="10" max="16384" width="9.140625" style="6"/>
  </cols>
  <sheetData>
    <row r="1" spans="1:9" x14ac:dyDescent="0.2">
      <c r="A1" s="25" t="s">
        <v>16</v>
      </c>
      <c r="B1" s="25"/>
      <c r="C1" s="25"/>
      <c r="D1" s="25"/>
      <c r="E1" s="25"/>
      <c r="F1" s="25"/>
      <c r="G1" s="25"/>
      <c r="H1" s="25"/>
      <c r="I1" s="25"/>
    </row>
    <row r="2" spans="1:9" x14ac:dyDescent="0.2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x14ac:dyDescent="0.2">
      <c r="A3" s="34" t="s">
        <v>17</v>
      </c>
      <c r="B3" s="34"/>
      <c r="C3" s="34"/>
      <c r="D3" s="34"/>
      <c r="E3" s="34"/>
      <c r="F3" s="34"/>
      <c r="G3" s="34"/>
      <c r="H3" s="34"/>
      <c r="I3" s="34"/>
    </row>
    <row r="4" spans="1:9" x14ac:dyDescent="0.2">
      <c r="A4" s="34" t="s">
        <v>18</v>
      </c>
      <c r="B4" s="34"/>
      <c r="C4" s="34"/>
      <c r="D4" s="34"/>
      <c r="E4" s="34"/>
      <c r="F4" s="34"/>
      <c r="G4" s="34"/>
      <c r="H4" s="34"/>
      <c r="I4" s="34"/>
    </row>
    <row r="5" spans="1:9" x14ac:dyDescent="0.2">
      <c r="A5" s="35" t="s">
        <v>9</v>
      </c>
      <c r="B5" s="35"/>
      <c r="C5" s="35"/>
      <c r="D5" s="35"/>
      <c r="E5" s="35"/>
      <c r="F5" s="35"/>
      <c r="G5" s="35"/>
      <c r="H5" s="35"/>
      <c r="I5" s="35"/>
    </row>
    <row r="6" spans="1:9" s="10" customFormat="1" ht="43.15" customHeight="1" x14ac:dyDescent="0.2">
      <c r="A6" s="30" t="s">
        <v>8</v>
      </c>
      <c r="B6" s="26" t="s">
        <v>7</v>
      </c>
      <c r="C6" s="32" t="s">
        <v>67</v>
      </c>
      <c r="D6" s="26" t="s">
        <v>6</v>
      </c>
      <c r="E6" s="32" t="s">
        <v>15</v>
      </c>
      <c r="F6" s="26" t="s">
        <v>3</v>
      </c>
      <c r="G6" s="28" t="s">
        <v>19</v>
      </c>
      <c r="H6" s="28"/>
      <c r="I6" s="28"/>
    </row>
    <row r="7" spans="1:9" s="10" customFormat="1" ht="29.25" customHeight="1" x14ac:dyDescent="0.2">
      <c r="A7" s="31"/>
      <c r="B7" s="27"/>
      <c r="C7" s="33"/>
      <c r="D7" s="29"/>
      <c r="E7" s="33"/>
      <c r="F7" s="27"/>
      <c r="G7" s="11" t="s">
        <v>1</v>
      </c>
      <c r="H7" s="11" t="s">
        <v>2</v>
      </c>
      <c r="I7" s="11" t="s">
        <v>4</v>
      </c>
    </row>
    <row r="8" spans="1:9" ht="16.149999999999999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s="7" customFormat="1" ht="25.15" customHeight="1" x14ac:dyDescent="0.25">
      <c r="A9" s="41">
        <v>1</v>
      </c>
      <c r="B9" s="44" t="s">
        <v>20</v>
      </c>
      <c r="C9" s="44" t="s">
        <v>21</v>
      </c>
      <c r="D9" s="16" t="s">
        <v>12</v>
      </c>
      <c r="E9" s="21" t="s">
        <v>22</v>
      </c>
      <c r="F9" s="1" t="s">
        <v>23</v>
      </c>
      <c r="G9" s="2">
        <v>568143</v>
      </c>
      <c r="H9" s="2">
        <v>568143</v>
      </c>
      <c r="I9" s="2">
        <f>H9/G9*100</f>
        <v>100</v>
      </c>
    </row>
    <row r="10" spans="1:9" s="7" customFormat="1" ht="41.25" customHeight="1" x14ac:dyDescent="0.25">
      <c r="A10" s="42"/>
      <c r="B10" s="45"/>
      <c r="C10" s="45"/>
      <c r="D10" s="19"/>
      <c r="E10" s="21" t="s">
        <v>25</v>
      </c>
      <c r="F10" s="15" t="s">
        <v>24</v>
      </c>
      <c r="G10" s="2">
        <v>12168813.779999999</v>
      </c>
      <c r="H10" s="2">
        <v>12168813.779999999</v>
      </c>
      <c r="I10" s="2">
        <v>100</v>
      </c>
    </row>
    <row r="11" spans="1:9" s="7" customFormat="1" ht="30.75" customHeight="1" x14ac:dyDescent="0.25">
      <c r="A11" s="42"/>
      <c r="B11" s="45"/>
      <c r="C11" s="45"/>
      <c r="D11" s="19"/>
      <c r="E11" s="21" t="s">
        <v>26</v>
      </c>
      <c r="F11" s="15" t="s">
        <v>27</v>
      </c>
      <c r="G11" s="2">
        <v>853809.5</v>
      </c>
      <c r="H11" s="2">
        <v>853809.5</v>
      </c>
      <c r="I11" s="2">
        <v>100</v>
      </c>
    </row>
    <row r="12" spans="1:9" s="7" customFormat="1" ht="51.75" customHeight="1" x14ac:dyDescent="0.25">
      <c r="A12" s="42"/>
      <c r="B12" s="45"/>
      <c r="C12" s="45"/>
      <c r="D12" s="19"/>
      <c r="E12" s="21" t="s">
        <v>28</v>
      </c>
      <c r="F12" s="15" t="s">
        <v>29</v>
      </c>
      <c r="G12" s="2">
        <v>4489338.2300000004</v>
      </c>
      <c r="H12" s="2">
        <v>4489338.2300000004</v>
      </c>
      <c r="I12" s="2">
        <v>100</v>
      </c>
    </row>
    <row r="13" spans="1:9" s="7" customFormat="1" ht="25.15" customHeight="1" x14ac:dyDescent="0.25">
      <c r="A13" s="42"/>
      <c r="B13" s="45"/>
      <c r="C13" s="45"/>
      <c r="D13" s="36" t="s">
        <v>14</v>
      </c>
      <c r="E13" s="21" t="s">
        <v>22</v>
      </c>
      <c r="F13" s="15" t="s">
        <v>23</v>
      </c>
      <c r="G13" s="2">
        <v>9863438.1199999992</v>
      </c>
      <c r="H13" s="2">
        <v>9863438.1199999992</v>
      </c>
      <c r="I13" s="2">
        <f>H13/G13*100</f>
        <v>100</v>
      </c>
    </row>
    <row r="14" spans="1:9" s="8" customFormat="1" ht="23.25" customHeight="1" x14ac:dyDescent="0.25">
      <c r="A14" s="42"/>
      <c r="B14" s="45"/>
      <c r="C14" s="45"/>
      <c r="D14" s="37"/>
      <c r="E14" s="22" t="s">
        <v>30</v>
      </c>
      <c r="F14" s="14" t="s">
        <v>31</v>
      </c>
      <c r="G14" s="2">
        <v>3208475.7</v>
      </c>
      <c r="H14" s="2">
        <v>3208475.7</v>
      </c>
      <c r="I14" s="2">
        <f t="shared" ref="I14:I33" si="0">H14/G14*100</f>
        <v>100</v>
      </c>
    </row>
    <row r="15" spans="1:9" s="8" customFormat="1" ht="27.75" customHeight="1" x14ac:dyDescent="0.25">
      <c r="A15" s="42"/>
      <c r="B15" s="45"/>
      <c r="C15" s="45"/>
      <c r="D15" s="37"/>
      <c r="E15" s="22" t="s">
        <v>32</v>
      </c>
      <c r="F15" s="9" t="s">
        <v>33</v>
      </c>
      <c r="G15" s="2">
        <v>13546712.99</v>
      </c>
      <c r="H15" s="2">
        <v>13546712.99</v>
      </c>
      <c r="I15" s="2">
        <f t="shared" si="0"/>
        <v>100</v>
      </c>
    </row>
    <row r="16" spans="1:9" s="8" customFormat="1" ht="34.5" customHeight="1" x14ac:dyDescent="0.25">
      <c r="A16" s="42"/>
      <c r="B16" s="45"/>
      <c r="C16" s="45"/>
      <c r="D16" s="37"/>
      <c r="E16" s="22" t="s">
        <v>34</v>
      </c>
      <c r="F16" s="9" t="s">
        <v>35</v>
      </c>
      <c r="G16" s="2">
        <v>24748102.59</v>
      </c>
      <c r="H16" s="2">
        <v>24748102.59</v>
      </c>
      <c r="I16" s="2">
        <f t="shared" si="0"/>
        <v>100</v>
      </c>
    </row>
    <row r="17" spans="1:9" s="8" customFormat="1" ht="51" customHeight="1" x14ac:dyDescent="0.25">
      <c r="A17" s="42"/>
      <c r="B17" s="45"/>
      <c r="C17" s="45"/>
      <c r="D17" s="17"/>
      <c r="E17" s="23" t="s">
        <v>36</v>
      </c>
      <c r="F17" s="9" t="s">
        <v>37</v>
      </c>
      <c r="G17" s="2">
        <v>2025357.1</v>
      </c>
      <c r="H17" s="2">
        <v>2025357.1</v>
      </c>
      <c r="I17" s="2">
        <f t="shared" si="0"/>
        <v>100</v>
      </c>
    </row>
    <row r="18" spans="1:9" s="8" customFormat="1" ht="30" customHeight="1" x14ac:dyDescent="0.25">
      <c r="A18" s="42"/>
      <c r="B18" s="45"/>
      <c r="C18" s="45"/>
      <c r="D18" s="17"/>
      <c r="E18" s="23" t="s">
        <v>38</v>
      </c>
      <c r="F18" s="9" t="s">
        <v>39</v>
      </c>
      <c r="G18" s="2">
        <v>1933143.2</v>
      </c>
      <c r="H18" s="2">
        <v>1933143.2</v>
      </c>
      <c r="I18" s="2">
        <f t="shared" si="0"/>
        <v>100</v>
      </c>
    </row>
    <row r="19" spans="1:9" s="8" customFormat="1" ht="52.5" customHeight="1" x14ac:dyDescent="0.25">
      <c r="A19" s="42"/>
      <c r="B19" s="45"/>
      <c r="C19" s="45"/>
      <c r="D19" s="17"/>
      <c r="E19" s="23" t="s">
        <v>40</v>
      </c>
      <c r="F19" s="9" t="s">
        <v>41</v>
      </c>
      <c r="G19" s="2">
        <v>1024800</v>
      </c>
      <c r="H19" s="2">
        <v>1024800</v>
      </c>
      <c r="I19" s="2">
        <f t="shared" si="0"/>
        <v>100</v>
      </c>
    </row>
    <row r="20" spans="1:9" s="8" customFormat="1" ht="45" customHeight="1" x14ac:dyDescent="0.25">
      <c r="A20" s="42"/>
      <c r="B20" s="45"/>
      <c r="C20" s="45"/>
      <c r="D20" s="17"/>
      <c r="E20" s="23" t="s">
        <v>42</v>
      </c>
      <c r="F20" s="9" t="s">
        <v>43</v>
      </c>
      <c r="G20" s="2">
        <v>44321414.140000001</v>
      </c>
      <c r="H20" s="2">
        <v>44321414.140000001</v>
      </c>
      <c r="I20" s="2">
        <f t="shared" si="0"/>
        <v>100</v>
      </c>
    </row>
    <row r="21" spans="1:9" s="8" customFormat="1" ht="31.5" customHeight="1" x14ac:dyDescent="0.25">
      <c r="A21" s="42"/>
      <c r="B21" s="45"/>
      <c r="C21" s="45"/>
      <c r="D21" s="17"/>
      <c r="E21" s="23" t="s">
        <v>26</v>
      </c>
      <c r="F21" s="9" t="s">
        <v>27</v>
      </c>
      <c r="G21" s="2">
        <v>27094890.5</v>
      </c>
      <c r="H21" s="2">
        <v>27094890.5</v>
      </c>
      <c r="I21" s="2">
        <f t="shared" si="0"/>
        <v>100</v>
      </c>
    </row>
    <row r="22" spans="1:9" s="8" customFormat="1" ht="42.75" customHeight="1" x14ac:dyDescent="0.25">
      <c r="A22" s="42"/>
      <c r="B22" s="45"/>
      <c r="C22" s="45"/>
      <c r="D22" s="17"/>
      <c r="E22" s="23" t="s">
        <v>44</v>
      </c>
      <c r="F22" s="9" t="s">
        <v>45</v>
      </c>
      <c r="G22" s="2">
        <v>203035.82</v>
      </c>
      <c r="H22" s="2">
        <v>203035.82</v>
      </c>
      <c r="I22" s="2">
        <f t="shared" si="0"/>
        <v>100</v>
      </c>
    </row>
    <row r="23" spans="1:9" s="8" customFormat="1" ht="31.5" customHeight="1" x14ac:dyDescent="0.25">
      <c r="A23" s="42"/>
      <c r="B23" s="45"/>
      <c r="C23" s="45"/>
      <c r="D23" s="17"/>
      <c r="E23" s="23" t="s">
        <v>46</v>
      </c>
      <c r="F23" s="9" t="s">
        <v>47</v>
      </c>
      <c r="G23" s="2">
        <v>221052.64</v>
      </c>
      <c r="H23" s="2">
        <v>221052.64</v>
      </c>
      <c r="I23" s="2">
        <f t="shared" si="0"/>
        <v>100</v>
      </c>
    </row>
    <row r="24" spans="1:9" s="8" customFormat="1" ht="39" customHeight="1" x14ac:dyDescent="0.25">
      <c r="A24" s="42"/>
      <c r="B24" s="45"/>
      <c r="C24" s="45"/>
      <c r="D24" s="17"/>
      <c r="E24" s="23" t="s">
        <v>48</v>
      </c>
      <c r="F24" s="9" t="s">
        <v>49</v>
      </c>
      <c r="G24" s="2">
        <v>55263.16</v>
      </c>
      <c r="H24" s="2">
        <v>55263.16</v>
      </c>
      <c r="I24" s="2">
        <f t="shared" si="0"/>
        <v>100</v>
      </c>
    </row>
    <row r="25" spans="1:9" s="8" customFormat="1" ht="25.5" customHeight="1" x14ac:dyDescent="0.25">
      <c r="A25" s="42"/>
      <c r="B25" s="45"/>
      <c r="C25" s="45"/>
      <c r="D25" s="17" t="s">
        <v>14</v>
      </c>
      <c r="E25" s="23" t="s">
        <v>50</v>
      </c>
      <c r="F25" s="9" t="s">
        <v>51</v>
      </c>
      <c r="G25" s="2">
        <v>1103169</v>
      </c>
      <c r="H25" s="2">
        <v>1103169</v>
      </c>
      <c r="I25" s="2">
        <f t="shared" si="0"/>
        <v>100</v>
      </c>
    </row>
    <row r="26" spans="1:9" s="8" customFormat="1" ht="66" customHeight="1" x14ac:dyDescent="0.25">
      <c r="A26" s="42"/>
      <c r="B26" s="45"/>
      <c r="C26" s="45"/>
      <c r="D26" s="17"/>
      <c r="E26" s="23" t="s">
        <v>52</v>
      </c>
      <c r="F26" s="9" t="s">
        <v>53</v>
      </c>
      <c r="G26" s="2">
        <v>50000</v>
      </c>
      <c r="H26" s="2">
        <v>50000</v>
      </c>
      <c r="I26" s="2">
        <f t="shared" si="0"/>
        <v>100</v>
      </c>
    </row>
    <row r="27" spans="1:9" s="8" customFormat="1" ht="43.5" customHeight="1" x14ac:dyDescent="0.25">
      <c r="A27" s="42"/>
      <c r="B27" s="45"/>
      <c r="C27" s="45"/>
      <c r="D27" s="17"/>
      <c r="E27" s="23" t="s">
        <v>54</v>
      </c>
      <c r="F27" s="9" t="s">
        <v>55</v>
      </c>
      <c r="G27" s="2">
        <v>8000</v>
      </c>
      <c r="H27" s="2">
        <v>8000</v>
      </c>
      <c r="I27" s="2">
        <f t="shared" si="0"/>
        <v>100</v>
      </c>
    </row>
    <row r="28" spans="1:9" s="8" customFormat="1" ht="43.5" customHeight="1" x14ac:dyDescent="0.25">
      <c r="A28" s="42"/>
      <c r="B28" s="45"/>
      <c r="C28" s="45"/>
      <c r="D28" s="18"/>
      <c r="E28" s="23" t="s">
        <v>56</v>
      </c>
      <c r="F28" s="9" t="s">
        <v>57</v>
      </c>
      <c r="G28" s="2">
        <v>940000</v>
      </c>
      <c r="H28" s="2">
        <v>940000</v>
      </c>
      <c r="I28" s="2">
        <f t="shared" si="0"/>
        <v>100</v>
      </c>
    </row>
    <row r="29" spans="1:9" s="8" customFormat="1" ht="43.5" customHeight="1" x14ac:dyDescent="0.25">
      <c r="A29" s="42"/>
      <c r="B29" s="45"/>
      <c r="C29" s="45"/>
      <c r="D29" s="17"/>
      <c r="E29" s="23" t="s">
        <v>42</v>
      </c>
      <c r="F29" s="9" t="s">
        <v>43</v>
      </c>
      <c r="G29" s="2">
        <v>6989494.9500000002</v>
      </c>
      <c r="H29" s="2">
        <v>6989494.9500000002</v>
      </c>
      <c r="I29" s="2">
        <f t="shared" si="0"/>
        <v>100</v>
      </c>
    </row>
    <row r="30" spans="1:9" s="8" customFormat="1" ht="34.5" customHeight="1" x14ac:dyDescent="0.25">
      <c r="A30" s="42"/>
      <c r="B30" s="45"/>
      <c r="C30" s="45"/>
      <c r="D30" s="17" t="s">
        <v>13</v>
      </c>
      <c r="E30" s="23" t="s">
        <v>58</v>
      </c>
      <c r="F30" s="9" t="s">
        <v>59</v>
      </c>
      <c r="G30" s="2">
        <v>3342482.11</v>
      </c>
      <c r="H30" s="2">
        <v>3342482.11</v>
      </c>
      <c r="I30" s="2">
        <f t="shared" si="0"/>
        <v>100</v>
      </c>
    </row>
    <row r="31" spans="1:9" s="8" customFormat="1" ht="51.75" customHeight="1" x14ac:dyDescent="0.25">
      <c r="A31" s="42"/>
      <c r="B31" s="45"/>
      <c r="C31" s="45"/>
      <c r="D31" s="18"/>
      <c r="E31" s="21" t="s">
        <v>60</v>
      </c>
      <c r="F31" s="9" t="s">
        <v>61</v>
      </c>
      <c r="G31" s="2">
        <v>27310450.510000002</v>
      </c>
      <c r="H31" s="2">
        <v>27310450.510000002</v>
      </c>
      <c r="I31" s="2">
        <v>100</v>
      </c>
    </row>
    <row r="32" spans="1:9" s="7" customFormat="1" ht="159.75" customHeight="1" x14ac:dyDescent="0.25">
      <c r="A32" s="43"/>
      <c r="B32" s="46"/>
      <c r="C32" s="46"/>
      <c r="D32" s="20" t="s">
        <v>62</v>
      </c>
      <c r="E32" s="21" t="s">
        <v>63</v>
      </c>
      <c r="F32" s="1" t="s">
        <v>64</v>
      </c>
      <c r="G32" s="2">
        <v>297328</v>
      </c>
      <c r="H32" s="2">
        <v>274056</v>
      </c>
      <c r="I32" s="2">
        <f>H32/G32*100</f>
        <v>92.172953774955602</v>
      </c>
    </row>
    <row r="33" spans="1:9" s="8" customFormat="1" ht="17.45" customHeight="1" x14ac:dyDescent="0.25">
      <c r="A33" s="38" t="s">
        <v>65</v>
      </c>
      <c r="B33" s="39"/>
      <c r="C33" s="39"/>
      <c r="D33" s="39"/>
      <c r="E33" s="39"/>
      <c r="F33" s="40"/>
      <c r="G33" s="3">
        <f>G9+G10+G11+G12+G13+G14+G15+G16+G17+G18+G19+G20+G21+G22+G23+G24+G25+G26+G27+G28+G29+G30+G31+G32</f>
        <v>186366715.03999996</v>
      </c>
      <c r="H33" s="3">
        <f>H9++H10+H11+H12+H13+H14+H15+H16+H17+H18+H19+H20+H21+H22+H23+H24+H25+H26+H27+H28+H29+H30+H31+H32</f>
        <v>186343443.03999996</v>
      </c>
      <c r="I33" s="4">
        <f t="shared" si="0"/>
        <v>99.987512791651127</v>
      </c>
    </row>
    <row r="35" spans="1:9" ht="18" hidden="1" customHeight="1" x14ac:dyDescent="0.2">
      <c r="A35" s="6" t="s">
        <v>10</v>
      </c>
    </row>
    <row r="36" spans="1:9" ht="16.5" hidden="1" customHeight="1" x14ac:dyDescent="0.2">
      <c r="A36" s="24" t="s">
        <v>11</v>
      </c>
      <c r="B36" s="24"/>
      <c r="C36" s="24"/>
      <c r="D36" s="24"/>
      <c r="E36" s="24"/>
      <c r="F36" s="24"/>
      <c r="H36" s="25" t="s">
        <v>5</v>
      </c>
      <c r="I36" s="25"/>
    </row>
    <row r="37" spans="1:9" ht="9" customHeight="1" x14ac:dyDescent="0.2">
      <c r="H37" s="12"/>
      <c r="I37" s="12"/>
    </row>
    <row r="39" spans="1:9" ht="18" customHeight="1" x14ac:dyDescent="0.2">
      <c r="A39" s="6" t="s">
        <v>10</v>
      </c>
    </row>
    <row r="40" spans="1:9" ht="16.5" customHeight="1" x14ac:dyDescent="0.2">
      <c r="A40" s="24" t="s">
        <v>11</v>
      </c>
      <c r="B40" s="24"/>
      <c r="C40" s="24"/>
      <c r="D40" s="24"/>
      <c r="E40" s="24"/>
      <c r="F40" s="24"/>
      <c r="H40" s="25" t="s">
        <v>66</v>
      </c>
      <c r="I40" s="25"/>
    </row>
  </sheetData>
  <mergeCells count="21">
    <mergeCell ref="A1:I1"/>
    <mergeCell ref="A2:I2"/>
    <mergeCell ref="A3:I3"/>
    <mergeCell ref="A4:I4"/>
    <mergeCell ref="A5:I5"/>
    <mergeCell ref="A40:F40"/>
    <mergeCell ref="H40:I40"/>
    <mergeCell ref="H36:I36"/>
    <mergeCell ref="A36:F36"/>
    <mergeCell ref="F6:F7"/>
    <mergeCell ref="B6:B7"/>
    <mergeCell ref="G6:I6"/>
    <mergeCell ref="D6:D7"/>
    <mergeCell ref="A6:A7"/>
    <mergeCell ref="E6:E7"/>
    <mergeCell ref="C6:C7"/>
    <mergeCell ref="D13:D16"/>
    <mergeCell ref="A33:F33"/>
    <mergeCell ref="A9:A32"/>
    <mergeCell ref="B9:B32"/>
    <mergeCell ref="C9:C32"/>
  </mergeCells>
  <pageMargins left="0.70866141732283472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AndreevaEN</cp:lastModifiedBy>
  <cp:lastPrinted>2024-04-04T07:35:28Z</cp:lastPrinted>
  <dcterms:created xsi:type="dcterms:W3CDTF">2012-04-18T05:49:57Z</dcterms:created>
  <dcterms:modified xsi:type="dcterms:W3CDTF">2024-04-04T07:35:32Z</dcterms:modified>
</cp:coreProperties>
</file>