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7" i="6" l="1"/>
  <c r="E9" i="6"/>
  <c r="E68" i="6"/>
  <c r="F67" i="6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1" i="6"/>
  <c r="F55" i="6"/>
  <c r="F46" i="6"/>
  <c r="F41" i="6"/>
  <c r="F20" i="6"/>
  <c r="F15" i="6"/>
  <c r="F32" i="6" l="1"/>
  <c r="E37" i="6"/>
  <c r="E30" i="6"/>
  <c r="E20" i="6"/>
  <c r="E55" i="6"/>
  <c r="E46" i="6"/>
  <c r="E41" i="6"/>
  <c r="E66" i="6"/>
  <c r="E61" i="6"/>
  <c r="E15" i="6"/>
  <c r="F68" i="6" l="1"/>
  <c r="E32" i="6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<sst xmlns="http://schemas.openxmlformats.org/spreadsheetml/2006/main" count="146" uniqueCount="78">
  <si>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</si>
  <si>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</si>
  <si>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</si>
  <si>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</si>
  <si>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</si>
  <si>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</si>
  <si>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</si>
  <si>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</si>
  <si>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</si>
  <si>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</si>
  <si>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</si>
  <si>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</si>
  <si>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</si>
  <si>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</si>
  <si>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</si>
  <si>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</si>
  <si>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</si>
  <si>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</si>
  <si>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</si>
  <si>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</si>
  <si>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</si>
  <si>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</si>
  <si>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</si>
  <si>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</si>
  <si>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</si>
  <si>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</si>
  <si>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</si>
  <si>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</si>
  <si>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</si>
  <si>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</si>
  <si>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</si>
  <si>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</si>
  <si>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</si>
  <si>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</si>
  <si>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</si>
  <si>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</si>
  <si>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</si>
  <si>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</si>
  <si>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</si>
  <si>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</si>
  <si>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</si>
  <si>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</si>
  <si>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</si>
  <si>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</si>
  <si>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</si>
  <si>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</si>
  <si>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</si>
  <si>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</si>
  <si>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</si>
  <si>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</si>
  <si>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</si>
  <si>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</si>
  <si>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</si>
  <si>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</si>
  <si>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</si>
  <si>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</si>
  <si>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</si>
  <si>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</si>
  <si>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</si>
  <si>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</si>
  <si>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</si>
  <si>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</si>
  <si>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</si>
  <si>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</si>
  <si>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</si>
  <si>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</si>
  <si>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</si>
  <si>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</si>
  <si>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</si>
  <si>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</si>
  <si>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</si>
  <si>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</si>
  <si>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д.11</t>
  </si>
  <si>
    <t>Приложение 1</t>
  </si>
  <si>
    <t>к постановлению администрации</t>
  </si>
  <si>
    <t>муниципального района</t>
  </si>
  <si>
    <t>"Корткеросский"</t>
  </si>
  <si>
    <t>10.10.2022 № 1464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</si>
</sst>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6" sqref="I6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73</v>
      </c>
      <c r="E1" s="115"/>
      <c r="F1" s="115"/>
    </row>
    <row r="2" spans="1:10" s="14" customFormat="1" ht="15.75" x14ac:dyDescent="0.25">
      <c r="A2" s="27"/>
      <c r="B2" s="27"/>
      <c r="C2" s="72"/>
      <c r="D2" s="115" t="s">
        <v>74</v>
      </c>
      <c r="E2" s="115"/>
      <c r="F2" s="115"/>
    </row>
    <row r="3" spans="1:10" s="14" customFormat="1" ht="15.75" x14ac:dyDescent="0.25">
      <c r="A3" s="27"/>
      <c r="B3" s="27"/>
      <c r="C3" s="72"/>
      <c r="D3" s="115" t="s">
        <v>75</v>
      </c>
      <c r="E3" s="115"/>
      <c r="F3" s="115"/>
    </row>
    <row r="4" spans="1:10" s="14" customFormat="1" ht="15.75" customHeight="1" x14ac:dyDescent="0.25">
      <c r="A4" s="27"/>
      <c r="B4" s="75"/>
      <c r="C4" s="75"/>
      <c r="D4" s="116" t="s">
        <v>76</v>
      </c>
      <c r="E4" s="116"/>
      <c r="F4" s="116"/>
      <c r="G4" s="75"/>
      <c r="H4" s="75"/>
    </row>
    <row r="5" spans="1:10" s="14" customFormat="1" ht="15.75" customHeight="1" x14ac:dyDescent="0.25">
      <c r="A5" s="27"/>
      <c r="B5" s="75"/>
      <c r="C5" s="75"/>
      <c r="D5" s="115" t="s">
        <v>77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114" t="s">
        <v>72</v>
      </c>
      <c r="B7" s="114"/>
      <c r="C7" s="114"/>
      <c r="D7" s="114"/>
      <c r="E7" s="114"/>
      <c r="F7" s="114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118.4</v>
      </c>
      <c r="D9" s="18" t="s">
        <v>6</v>
      </c>
      <c r="E9" s="70">
        <f>C10*F9*12</f>
        <v>4262.4000000000005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118.4</v>
      </c>
      <c r="D10" s="18" t="s">
        <v>6</v>
      </c>
      <c r="E10" s="70">
        <f>12*F10*C10</f>
        <v>2841.6000000000004</v>
      </c>
      <c r="F10" s="71">
        <v>2</v>
      </c>
    </row>
    <row r="11" spans="1:10" s="14" customFormat="1" ht="32.25" customHeight="1" x14ac:dyDescent="0.25">
      <c r="A11" s="111" t="s">
        <v>36</v>
      </c>
      <c r="B11" s="112"/>
      <c r="C11" s="112"/>
      <c r="D11" s="112"/>
      <c r="E11" s="112"/>
      <c r="F11" s="113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3552.0000000000005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6393.6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7814.4000000000015</v>
      </c>
      <c r="F14" s="34">
        <v>5.5</v>
      </c>
    </row>
    <row r="15" spans="1:10" s="14" customFormat="1" ht="17.25" customHeight="1" x14ac:dyDescent="0.25">
      <c r="A15" s="78" t="s">
        <v>63</v>
      </c>
      <c r="B15" s="79"/>
      <c r="C15" s="79"/>
      <c r="D15" s="80"/>
      <c r="E15" s="58">
        <f>SUM(E12:E14)</f>
        <v>17760</v>
      </c>
      <c r="F15" s="59">
        <f>SUM(F12:F14)</f>
        <v>12.5</v>
      </c>
    </row>
    <row r="16" spans="1:10" s="14" customFormat="1" ht="15" customHeight="1" x14ac:dyDescent="0.25">
      <c r="A16" s="87" t="s">
        <v>14</v>
      </c>
      <c r="B16" s="88"/>
      <c r="C16" s="88"/>
      <c r="D16" s="88"/>
      <c r="E16" s="88"/>
      <c r="F16" s="89"/>
    </row>
    <row r="17" spans="1:6" s="14" customFormat="1" ht="18.75" customHeight="1" x14ac:dyDescent="0.25">
      <c r="A17" s="90" t="s">
        <v>23</v>
      </c>
      <c r="B17" s="91"/>
      <c r="C17" s="91"/>
      <c r="D17" s="91"/>
      <c r="E17" s="91"/>
      <c r="F17" s="92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1420.8000000000002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426.24000000000007</v>
      </c>
      <c r="F19" s="38">
        <v>0.3</v>
      </c>
    </row>
    <row r="20" spans="1:6" s="14" customFormat="1" ht="16.5" customHeight="1" x14ac:dyDescent="0.25">
      <c r="A20" s="97" t="s">
        <v>63</v>
      </c>
      <c r="B20" s="98"/>
      <c r="C20" s="98"/>
      <c r="D20" s="99"/>
      <c r="E20" s="53">
        <f>SUM(E18:E19)</f>
        <v>1847.0400000000002</v>
      </c>
      <c r="F20" s="54">
        <f>SUM(F18:F19)</f>
        <v>1.3</v>
      </c>
    </row>
    <row r="21" spans="1:6" s="14" customFormat="1" ht="16.5" customHeight="1" x14ac:dyDescent="0.25">
      <c r="A21" s="108" t="s">
        <v>22</v>
      </c>
      <c r="B21" s="109"/>
      <c r="C21" s="109"/>
      <c r="D21" s="109"/>
      <c r="E21" s="109"/>
      <c r="F21" s="110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2131.2000000000003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710.40000000000009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710.40000000000009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355.20000000000005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710.40000000000009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142.08000000000001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710.40000000000009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710.40000000000009</v>
      </c>
      <c r="F29" s="36">
        <v>0.5</v>
      </c>
    </row>
    <row r="30" spans="1:6" s="14" customFormat="1" ht="16.5" customHeight="1" x14ac:dyDescent="0.25">
      <c r="A30" s="93" t="s">
        <v>63</v>
      </c>
      <c r="B30" s="94"/>
      <c r="C30" s="94"/>
      <c r="D30" s="95"/>
      <c r="E30" s="60">
        <f>SUM(E22:E29)</f>
        <v>6180.48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81" t="s">
        <v>64</v>
      </c>
      <c r="B32" s="82"/>
      <c r="C32" s="82"/>
      <c r="D32" s="83"/>
      <c r="E32" s="56">
        <f>E30+E20+E31</f>
        <v>8027.5199999999995</v>
      </c>
      <c r="F32" s="65">
        <f>F31+F30+F20</f>
        <v>5.6499999999999995</v>
      </c>
    </row>
    <row r="33" spans="1:6" s="14" customFormat="1" ht="15" customHeight="1" x14ac:dyDescent="0.25">
      <c r="A33" s="100" t="s">
        <v>37</v>
      </c>
      <c r="B33" s="101"/>
      <c r="C33" s="101"/>
      <c r="D33" s="101"/>
      <c r="E33" s="101"/>
      <c r="F33" s="102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213.12000000000003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284.16000000000003</v>
      </c>
      <c r="F36" s="36">
        <v>0.2</v>
      </c>
    </row>
    <row r="37" spans="1:6" s="14" customFormat="1" ht="16.5" customHeight="1" x14ac:dyDescent="0.25">
      <c r="A37" s="84" t="s">
        <v>63</v>
      </c>
      <c r="B37" s="85"/>
      <c r="C37" s="85"/>
      <c r="D37" s="86"/>
      <c r="E37" s="55">
        <f>SUM(E35:E36)</f>
        <v>497.28000000000009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71.040000000000006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71.040000000000006</v>
      </c>
      <c r="F40" s="36">
        <v>0.05</v>
      </c>
    </row>
    <row r="41" spans="1:6" s="14" customFormat="1" ht="14.25" customHeight="1" x14ac:dyDescent="0.25">
      <c r="A41" s="84" t="s">
        <v>63</v>
      </c>
      <c r="B41" s="85"/>
      <c r="C41" s="85"/>
      <c r="D41" s="86"/>
      <c r="E41" s="55">
        <f>SUM(E39:E40)</f>
        <v>142.08000000000001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71.040000000000006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71.040000000000006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71.040000000000006</v>
      </c>
      <c r="F45" s="36">
        <v>0.05</v>
      </c>
    </row>
    <row r="46" spans="1:6" s="14" customFormat="1" ht="15.75" customHeight="1" x14ac:dyDescent="0.25">
      <c r="A46" s="84" t="s">
        <v>63</v>
      </c>
      <c r="B46" s="85"/>
      <c r="C46" s="85"/>
      <c r="D46" s="86"/>
      <c r="E46" s="62">
        <f>SUM(E43:E45)</f>
        <v>213.12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284.16000000000003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14.208000000000002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142.08000000000001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213.12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71.040000000000006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42.624000000000002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71.040000000000006</v>
      </c>
      <c r="F54" s="36">
        <v>0.05</v>
      </c>
    </row>
    <row r="55" spans="1:6" s="14" customFormat="1" ht="15" customHeight="1" x14ac:dyDescent="0.25">
      <c r="A55" s="84" t="s">
        <v>63</v>
      </c>
      <c r="B55" s="85"/>
      <c r="C55" s="85"/>
      <c r="D55" s="86"/>
      <c r="E55" s="55">
        <f>SUM(E48:E54)</f>
        <v>838.27200000000005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71.040000000000006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42.624000000000002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71.040000000000006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71.040000000000006</v>
      </c>
      <c r="F60" s="36">
        <v>0.05</v>
      </c>
    </row>
    <row r="61" spans="1:6" s="14" customFormat="1" ht="15.75" customHeight="1" x14ac:dyDescent="0.25">
      <c r="A61" s="84" t="s">
        <v>63</v>
      </c>
      <c r="B61" s="85"/>
      <c r="C61" s="85"/>
      <c r="D61" s="86"/>
      <c r="E61" s="55">
        <f>SUM(E57:E60)</f>
        <v>255.74400000000003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71.040000000000006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71.040000000000006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28.416000000000004</v>
      </c>
      <c r="F65" s="36">
        <v>0.02</v>
      </c>
    </row>
    <row r="66" spans="1:6" s="76" customFormat="1" ht="15" customHeight="1" x14ac:dyDescent="0.25">
      <c r="A66" s="84" t="s">
        <v>63</v>
      </c>
      <c r="B66" s="85"/>
      <c r="C66" s="85"/>
      <c r="D66" s="86"/>
      <c r="E66" s="77">
        <f>SUM(E63:E65)</f>
        <v>170.49600000000001</v>
      </c>
      <c r="F66" s="54">
        <f>SUM(F63:F65)</f>
        <v>0.12000000000000001</v>
      </c>
    </row>
    <row r="67" spans="1:6" s="14" customFormat="1" ht="15" customHeight="1" x14ac:dyDescent="0.25">
      <c r="A67" s="105" t="s">
        <v>64</v>
      </c>
      <c r="B67" s="106"/>
      <c r="C67" s="106"/>
      <c r="D67" s="107"/>
      <c r="E67" s="63">
        <f>SUM(E66+E61+E55+E46+E41+E37)</f>
        <v>2116.9920000000002</v>
      </c>
      <c r="F67" s="57">
        <f>SUM(F66+F61+F55+F46+F41+F37)</f>
        <v>1.4900000000000002</v>
      </c>
    </row>
    <row r="68" spans="1:6" s="14" customFormat="1" ht="24.75" customHeight="1" x14ac:dyDescent="0.25">
      <c r="A68" s="103" t="s">
        <v>65</v>
      </c>
      <c r="B68" s="104"/>
      <c r="C68" s="104"/>
      <c r="D68" s="104"/>
      <c r="E68" s="66">
        <f>(E67+E32+E15+E10+E9)</f>
        <v>35008.512000000002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96"/>
      <c r="B207" s="96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96"/>
      <c r="B252" s="96"/>
    </row>
    <row r="253" spans="1:2" ht="20.100000000000001" customHeight="1" x14ac:dyDescent="0.25"/>
    <row r="254" spans="1:2" ht="20.100000000000001" customHeight="1" x14ac:dyDescent="0.25"/>
    <row r="268" spans="1:2" x14ac:dyDescent="0.25">
      <c r="A268" s="96"/>
      <c r="B268" s="96"/>
    </row>
    <row r="295" spans="1:2" x14ac:dyDescent="0.25">
      <c r="A295" s="96"/>
      <c r="B295" s="96"/>
    </row>
    <row r="296" spans="1:2" x14ac:dyDescent="0.25">
      <c r="A296" s="96"/>
      <c r="B296" s="96"/>
    </row>
    <row r="353" spans="1:2" x14ac:dyDescent="0.25">
      <c r="A353" s="96"/>
      <c r="B353" s="96"/>
    </row>
    <row r="370" spans="1:2" x14ac:dyDescent="0.25">
      <c r="A370" s="96"/>
      <c r="B370" s="96"/>
    </row>
    <row r="423" spans="1:2" x14ac:dyDescent="0.25">
      <c r="A423" s="96"/>
      <c r="B423" s="96"/>
    </row>
    <row r="435" spans="1:2" x14ac:dyDescent="0.25">
      <c r="A435" s="96"/>
      <c r="B435" s="96"/>
    </row>
    <row r="449" spans="1:2" x14ac:dyDescent="0.25">
      <c r="A449" s="96"/>
      <c r="B449" s="96"/>
    </row>
    <row r="501" spans="1:2" x14ac:dyDescent="0.25">
      <c r="A501" s="96"/>
      <c r="B501" s="96"/>
    </row>
    <row r="543" spans="1:2" x14ac:dyDescent="0.25">
      <c r="A543" s="96"/>
      <c r="B543" s="96"/>
    </row>
    <row r="617" spans="1:2" x14ac:dyDescent="0.25">
      <c r="A617" s="96"/>
      <c r="B617" s="96"/>
    </row>
    <row r="631" spans="1:2" x14ac:dyDescent="0.25">
      <c r="A631" s="96"/>
      <c r="B631" s="96"/>
    </row>
    <row r="632" spans="1:2" x14ac:dyDescent="0.25">
      <c r="A632" s="96"/>
      <c r="B632" s="96"/>
    </row>
    <row r="694" spans="1:2" x14ac:dyDescent="0.25">
      <c r="A694" s="96"/>
      <c r="B694" s="96"/>
    </row>
    <row r="848" spans="1:2" x14ac:dyDescent="0.25">
      <c r="A848" s="96"/>
      <c r="B848" s="96"/>
    </row>
    <row r="860" spans="1:2" x14ac:dyDescent="0.25">
      <c r="A860" s="96"/>
      <c r="B860" s="96"/>
    </row>
    <row r="890" spans="1:2" x14ac:dyDescent="0.25">
      <c r="A890" s="96"/>
      <c r="B890" s="96"/>
    </row>
    <row r="891" spans="1:2" x14ac:dyDescent="0.25">
      <c r="A891" s="96"/>
      <c r="B891" s="96"/>
    </row>
    <row r="961" spans="1:2" x14ac:dyDescent="0.25">
      <c r="A961" s="96"/>
      <c r="B961" s="96"/>
    </row>
    <row r="1063" spans="1:2" x14ac:dyDescent="0.25">
      <c r="A1063" s="96"/>
      <c r="B1063" s="96"/>
    </row>
    <row r="1124" spans="1:2" x14ac:dyDescent="0.25">
      <c r="A1124" s="96"/>
      <c r="B1124" s="96"/>
    </row>
    <row r="1125" spans="1:2" x14ac:dyDescent="0.25">
      <c r="A1125" s="96"/>
      <c r="B1125" s="96"/>
    </row>
    <row r="1141" spans="1:2" x14ac:dyDescent="0.25">
      <c r="A1141" s="96"/>
      <c r="B1141" s="96"/>
    </row>
    <row r="1142" spans="1:2" x14ac:dyDescent="0.25">
      <c r="A1142" s="96"/>
      <c r="B1142" s="96"/>
    </row>
    <row r="1183" spans="1:2" x14ac:dyDescent="0.25">
      <c r="A1183" s="96"/>
      <c r="B1183" s="96"/>
    </row>
    <row r="1223" spans="1:2" x14ac:dyDescent="0.25">
      <c r="A1223" s="96"/>
      <c r="B1223" s="96"/>
    </row>
    <row r="1254" spans="1:2" x14ac:dyDescent="0.25">
      <c r="A1254" s="96"/>
      <c r="B1254" s="96"/>
    </row>
    <row r="1299" spans="1:2" x14ac:dyDescent="0.25">
      <c r="A1299" s="96"/>
      <c r="B1299" s="96"/>
    </row>
    <row r="1315" spans="1:2" x14ac:dyDescent="0.25">
      <c r="A1315" s="96"/>
      <c r="B1315" s="96"/>
    </row>
    <row r="1343" spans="1:4" x14ac:dyDescent="0.25">
      <c r="A1343" s="96"/>
      <c r="B1343" s="96"/>
      <c r="C1343" s="96"/>
      <c r="D1343" s="96"/>
    </row>
    <row r="1344" spans="1:4" x14ac:dyDescent="0.25">
      <c r="A1344" s="96"/>
      <c r="B1344" s="96"/>
      <c r="C1344" s="96"/>
      <c r="D1344" s="96"/>
    </row>
    <row r="1345" spans="1:4" x14ac:dyDescent="0.25">
      <c r="A1345" s="96"/>
      <c r="B1345" s="96"/>
      <c r="C1345" s="96"/>
      <c r="D1345" s="96"/>
    </row>
  </sheetData>
  <mergeCells count="57">
    <mergeCell ref="D5:F5"/>
    <mergeCell ref="A11:F11"/>
    <mergeCell ref="A7:F7"/>
    <mergeCell ref="D1:F1"/>
    <mergeCell ref="D2:F2"/>
    <mergeCell ref="D3:F3"/>
    <mergeCell ref="D4:F4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5:D15"/>
    <mergeCell ref="A32:D32"/>
    <mergeCell ref="A61:D61"/>
    <mergeCell ref="A55:D55"/>
    <mergeCell ref="A46:D46"/>
    <mergeCell ref="A16:F16"/>
    <mergeCell ref="A17:F17"/>
    <mergeCell ref="A30:D30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2022-10-11T07:17:54Z</cp:lastPrinted>
  <dcterms:created xsi:type="dcterms:W3CDTF">2020-11-24T06:03:32Z</dcterms:created>
  <dcterms:modified xsi:type="dcterms:W3CDTF">2022-10-11T07:18:20Z</dcterms:modified>
</cp:coreProperties>
</file>