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865" yWindow="-435" windowWidth="16380" windowHeight="1101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6" l="1"/>
  <c r="E24" i="6"/>
  <c r="F19" i="6"/>
  <c r="E14" i="6"/>
  <c r="E33" i="6"/>
  <c r="F40" i="6" l="1"/>
  <c r="E39" i="6"/>
  <c r="E36" i="6"/>
  <c r="E34" i="6"/>
  <c r="E32" i="6"/>
  <c r="E31" i="6"/>
  <c r="E30" i="6"/>
  <c r="E27" i="6"/>
  <c r="E26" i="6"/>
  <c r="E23" i="6"/>
  <c r="E21" i="6"/>
  <c r="E18" i="6"/>
  <c r="E17" i="6"/>
  <c r="E16" i="6"/>
  <c r="E15" i="6"/>
  <c r="E13" i="6"/>
  <c r="E12" i="6"/>
  <c r="E11" i="6"/>
  <c r="E10" i="6"/>
  <c r="E40" i="6" l="1"/>
  <c r="E19" i="6"/>
  <c r="E28" i="6" l="1"/>
  <c r="F28" i="6"/>
  <c r="F35" i="6" l="1"/>
  <c r="F41" i="6" s="1"/>
  <c r="E35" i="6" l="1"/>
  <c r="E41" i="6" s="1"/>
</calcChain>
</file>

<file path=xl/sharedStrings.xml><?xml version="1.0" encoding="utf-8"?>
<sst xmlns="http://schemas.openxmlformats.org/spreadsheetml/2006/main" count="88" uniqueCount="49">
  <si>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</si>
  <si>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</si>
  <si>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</si>
  <si>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</si>
  <si>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</si>
  <si>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</si>
  <si>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</si>
  <si>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</si>
  <si>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</si>
  <si>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</si>
  <si>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</si>
  <si>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</si>
  <si>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</si>
  <si>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</si>
  <si>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</si>
  <si>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</si>
  <si>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</si>
  <si>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</si>
  <si>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</si>
  <si>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</si>
  <si>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</si>
  <si>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</si>
  <si>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</si>
  <si>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</si>
  <si>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</si>
  <si>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</si>
  <si>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</si>
  <si>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</si>
  <si>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</si>
  <si>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</si>
  <si>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</si>
  <si>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</si>
  <si>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</si>
  <si>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</si>
  <si>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</si>
  <si>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</si>
  <si>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</si>
  <si>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</si>
  <si>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</si>
  <si>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</si>
  <si>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</si>
  <si>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</si>
  <si>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</si>
  <si>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t>Приложение 1</t>
  </si>
  <si>
    <t xml:space="preserve"> к постановлению администрации </t>
  </si>
  <si>
    <t>муниципального района</t>
  </si>
  <si>
    <t xml:space="preserve"> "Корткеросский"</t>
  </si>
  <si>
    <t>03.11.2023 № 1429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</si>
  <si>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с.Сторожевск, пер. Рабочий, д.7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</si>
</sst>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6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7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18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18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>
      <alignment horizontal="left" vertical="top"/>
    </xf>
    <xf numFmtId="49" fontId="20" fillId="0" borderId="14" xfId="2" applyNumberFormat="1" applyFont="1" applyFill="1" applyBorder="1" applyAlignment="1">
      <alignment horizontal="left" vertical="top"/>
    </xf>
    <xf numFmtId="49" fontId="20" fillId="0" borderId="15" xfId="2" applyNumberFormat="1" applyFont="1" applyFill="1" applyBorder="1" applyAlignment="1">
      <alignment horizontal="left" vertical="top"/>
    </xf>
    <xf numFmtId="49" fontId="20" fillId="21" borderId="13" xfId="2" applyNumberFormat="1" applyFont="1" applyFill="1" applyBorder="1" applyAlignment="1">
      <alignment horizontal="right" vertical="top" wrapText="1"/>
    </xf>
    <xf numFmtId="49" fontId="20" fillId="21" borderId="14" xfId="2" applyNumberFormat="1" applyFont="1" applyFill="1" applyBorder="1" applyAlignment="1">
      <alignment horizontal="right" vertical="top" wrapText="1"/>
    </xf>
    <xf numFmtId="49" fontId="20" fillId="21" borderId="15" xfId="2" applyNumberFormat="1" applyFont="1" applyFill="1" applyBorder="1" applyAlignment="1">
      <alignment horizontal="right" vertical="top" wrapText="1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8"/>
  <sheetViews>
    <sheetView tabSelected="1" zoomScale="90" zoomScaleNormal="90" workbookViewId="0">
      <selection activeCell="C31" sqref="C31"/>
    </sheetView>
  </sheetViews>
  <sheetFormatPr defaultRowHeight="15" x14ac:dyDescent="0.25"/>
  <cols>
    <col min="1" max="1" width="59.7109375" style="13" customWidth="1"/>
    <col min="2" max="2" width="9.140625" style="13" customWidth="1"/>
    <col min="3" max="3" width="10.5703125" style="6" customWidth="1"/>
    <col min="4" max="4" width="22.28515625" style="13" customWidth="1"/>
    <col min="5" max="5" width="13" style="38" customWidth="1"/>
    <col min="6" max="6" width="12.28515625" style="31" customWidth="1"/>
    <col min="7" max="7" width="9.5703125" hidden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9" customFormat="1" ht="21" customHeight="1" x14ac:dyDescent="0.25">
      <c r="A1" s="21"/>
      <c r="B1" s="21"/>
      <c r="C1" s="53"/>
      <c r="D1" s="53"/>
      <c r="E1" s="94" t="s">
        <v>43</v>
      </c>
      <c r="F1" s="94"/>
      <c r="G1" s="94"/>
    </row>
    <row r="2" spans="1:10" s="13" customFormat="1" ht="19.5" customHeight="1" x14ac:dyDescent="0.25">
      <c r="A2" s="21"/>
      <c r="B2" s="21"/>
      <c r="C2" s="95" t="s">
        <v>44</v>
      </c>
      <c r="D2" s="95"/>
      <c r="E2" s="95"/>
      <c r="F2" s="95"/>
      <c r="G2" s="95"/>
      <c r="H2" s="52"/>
    </row>
    <row r="3" spans="1:10" s="13" customFormat="1" ht="30" customHeight="1" x14ac:dyDescent="0.25">
      <c r="A3" s="21"/>
      <c r="B3" s="21"/>
      <c r="C3" s="69"/>
      <c r="D3" s="69"/>
      <c r="E3" s="95" t="s">
        <v>45</v>
      </c>
      <c r="F3" s="95"/>
      <c r="G3" s="95"/>
      <c r="H3" s="52"/>
    </row>
    <row r="4" spans="1:10" s="13" customFormat="1" ht="17.25" customHeight="1" x14ac:dyDescent="0.25">
      <c r="A4" s="21"/>
      <c r="B4" s="21"/>
      <c r="C4" s="69"/>
      <c r="D4" s="69"/>
      <c r="E4" s="95" t="s">
        <v>46</v>
      </c>
      <c r="F4" s="95"/>
      <c r="G4" s="95"/>
      <c r="H4" s="52"/>
    </row>
    <row r="5" spans="1:10" s="13" customFormat="1" ht="18.75" customHeight="1" x14ac:dyDescent="0.25">
      <c r="A5" s="21"/>
      <c r="B5" s="21"/>
      <c r="C5" s="69"/>
      <c r="D5" s="69"/>
      <c r="E5" s="94" t="s">
        <v>47</v>
      </c>
      <c r="F5" s="94"/>
      <c r="G5" s="94"/>
      <c r="H5" s="51"/>
      <c r="I5" s="51"/>
      <c r="J5" s="51"/>
    </row>
    <row r="6" spans="1:10" s="13" customFormat="1" ht="7.5" customHeight="1" x14ac:dyDescent="0.25">
      <c r="A6" s="21"/>
      <c r="B6" s="21"/>
      <c r="C6" s="52"/>
      <c r="D6" s="52"/>
      <c r="E6" s="70"/>
      <c r="F6" s="70"/>
      <c r="G6" s="70"/>
      <c r="H6" s="51"/>
      <c r="I6" s="51"/>
      <c r="J6" s="51"/>
    </row>
    <row r="7" spans="1:10" ht="58.5" customHeight="1" x14ac:dyDescent="0.3">
      <c r="A7" s="93" t="s">
        <v>48</v>
      </c>
      <c r="B7" s="93"/>
      <c r="C7" s="93"/>
      <c r="D7" s="93"/>
      <c r="E7" s="93"/>
      <c r="F7" s="93"/>
    </row>
    <row r="8" spans="1:10" ht="95.25" customHeight="1" x14ac:dyDescent="0.25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 x14ac:dyDescent="0.25">
      <c r="A9" s="90" t="s">
        <v>13</v>
      </c>
      <c r="B9" s="91"/>
      <c r="C9" s="91"/>
      <c r="D9" s="91"/>
      <c r="E9" s="91"/>
      <c r="F9" s="92"/>
    </row>
    <row r="10" spans="1:10" s="13" customFormat="1" ht="45" customHeight="1" x14ac:dyDescent="0.25">
      <c r="A10" s="14" t="s">
        <v>19</v>
      </c>
      <c r="B10" s="7" t="s">
        <v>14</v>
      </c>
      <c r="C10" s="66">
        <v>604</v>
      </c>
      <c r="D10" s="14" t="s">
        <v>7</v>
      </c>
      <c r="E10" s="36">
        <f>C10*F10</f>
        <v>295.95999999999998</v>
      </c>
      <c r="F10" s="50">
        <v>0.49</v>
      </c>
    </row>
    <row r="11" spans="1:10" s="13" customFormat="1" ht="73.5" customHeight="1" x14ac:dyDescent="0.25">
      <c r="A11" s="14" t="s">
        <v>15</v>
      </c>
      <c r="B11" s="7" t="s">
        <v>14</v>
      </c>
      <c r="C11" s="10"/>
      <c r="D11" s="15" t="s">
        <v>7</v>
      </c>
      <c r="E11" s="36">
        <f>C10*F11</f>
        <v>84.56</v>
      </c>
      <c r="F11" s="26">
        <v>0.14000000000000001</v>
      </c>
    </row>
    <row r="12" spans="1:10" s="13" customFormat="1" ht="79.5" customHeight="1" x14ac:dyDescent="0.25">
      <c r="A12" s="14" t="s">
        <v>20</v>
      </c>
      <c r="B12" s="7" t="s">
        <v>14</v>
      </c>
      <c r="C12" s="10"/>
      <c r="D12" s="15" t="s">
        <v>7</v>
      </c>
      <c r="E12" s="36">
        <f>C10*F12</f>
        <v>157.04</v>
      </c>
      <c r="F12" s="25">
        <v>0.26</v>
      </c>
    </row>
    <row r="13" spans="1:10" s="13" customFormat="1" ht="112.5" customHeight="1" x14ac:dyDescent="0.25">
      <c r="A13" s="14" t="s">
        <v>36</v>
      </c>
      <c r="B13" s="7" t="s">
        <v>14</v>
      </c>
      <c r="C13" s="10"/>
      <c r="D13" s="15" t="s">
        <v>7</v>
      </c>
      <c r="E13" s="36">
        <f>C10*F13</f>
        <v>374.48</v>
      </c>
      <c r="F13" s="25">
        <v>0.62</v>
      </c>
    </row>
    <row r="14" spans="1:10" s="13" customFormat="1" ht="46.5" customHeight="1" x14ac:dyDescent="0.25">
      <c r="A14" s="14" t="s">
        <v>21</v>
      </c>
      <c r="B14" s="7" t="s">
        <v>14</v>
      </c>
      <c r="C14" s="10"/>
      <c r="D14" s="15" t="s">
        <v>7</v>
      </c>
      <c r="E14" s="36">
        <f>C10*F14</f>
        <v>30.200000000000003</v>
      </c>
      <c r="F14" s="25">
        <v>0.05</v>
      </c>
    </row>
    <row r="15" spans="1:10" s="13" customFormat="1" ht="81" customHeight="1" x14ac:dyDescent="0.25">
      <c r="A15" s="14" t="s">
        <v>35</v>
      </c>
      <c r="B15" s="7" t="s">
        <v>14</v>
      </c>
      <c r="C15" s="10"/>
      <c r="D15" s="15" t="s">
        <v>7</v>
      </c>
      <c r="E15" s="36">
        <f>C10*F15</f>
        <v>181.2</v>
      </c>
      <c r="F15" s="25">
        <v>0.3</v>
      </c>
    </row>
    <row r="16" spans="1:10" s="13" customFormat="1" ht="45" customHeight="1" x14ac:dyDescent="0.25">
      <c r="A16" s="14" t="s">
        <v>16</v>
      </c>
      <c r="B16" s="7" t="s">
        <v>14</v>
      </c>
      <c r="C16" s="10"/>
      <c r="D16" s="15" t="s">
        <v>7</v>
      </c>
      <c r="E16" s="36">
        <f>C10*F16</f>
        <v>169.12</v>
      </c>
      <c r="F16" s="25">
        <v>0.28000000000000003</v>
      </c>
    </row>
    <row r="17" spans="1:6" s="13" customFormat="1" ht="43.5" customHeight="1" x14ac:dyDescent="0.25">
      <c r="A17" s="14" t="s">
        <v>17</v>
      </c>
      <c r="B17" s="7" t="s">
        <v>14</v>
      </c>
      <c r="C17" s="10"/>
      <c r="D17" s="15" t="s">
        <v>7</v>
      </c>
      <c r="E17" s="36">
        <f>C10*F17</f>
        <v>84.56</v>
      </c>
      <c r="F17" s="25">
        <v>0.14000000000000001</v>
      </c>
    </row>
    <row r="18" spans="1:6" s="13" customFormat="1" ht="75.75" customHeight="1" x14ac:dyDescent="0.25">
      <c r="A18" s="14" t="s">
        <v>18</v>
      </c>
      <c r="B18" s="7" t="s">
        <v>14</v>
      </c>
      <c r="C18" s="10"/>
      <c r="D18" s="15" t="s">
        <v>7</v>
      </c>
      <c r="E18" s="36">
        <f>C10*F18</f>
        <v>114.76</v>
      </c>
      <c r="F18" s="25">
        <v>0.19</v>
      </c>
    </row>
    <row r="19" spans="1:6" s="13" customFormat="1" ht="17.25" customHeight="1" x14ac:dyDescent="0.25">
      <c r="A19" s="81" t="s">
        <v>11</v>
      </c>
      <c r="B19" s="82"/>
      <c r="C19" s="82"/>
      <c r="D19" s="83"/>
      <c r="E19" s="42">
        <f>SUM(E10:E18)</f>
        <v>1491.8799999999999</v>
      </c>
      <c r="F19" s="43">
        <f>F10+F11+F12+F13+F14+F15+F16+F17+F18</f>
        <v>2.4700000000000002</v>
      </c>
    </row>
    <row r="20" spans="1:6" s="13" customFormat="1" ht="66" customHeight="1" x14ac:dyDescent="0.25">
      <c r="A20" s="87" t="s">
        <v>22</v>
      </c>
      <c r="B20" s="88"/>
      <c r="C20" s="88"/>
      <c r="D20" s="88"/>
      <c r="E20" s="88"/>
      <c r="F20" s="89"/>
    </row>
    <row r="21" spans="1:6" s="13" customFormat="1" ht="65.25" customHeight="1" x14ac:dyDescent="0.25">
      <c r="A21" s="12" t="s">
        <v>24</v>
      </c>
      <c r="B21" s="7" t="s">
        <v>9</v>
      </c>
      <c r="C21" s="67">
        <v>604</v>
      </c>
      <c r="D21" s="1" t="s">
        <v>7</v>
      </c>
      <c r="E21" s="48">
        <f>C21*F21</f>
        <v>906</v>
      </c>
      <c r="F21" s="27">
        <v>1.5</v>
      </c>
    </row>
    <row r="22" spans="1:6" s="13" customFormat="1" ht="65.25" customHeight="1" x14ac:dyDescent="0.25">
      <c r="A22" s="32" t="s">
        <v>25</v>
      </c>
      <c r="B22" s="33" t="s">
        <v>9</v>
      </c>
      <c r="C22" s="61"/>
      <c r="D22" s="34" t="s">
        <v>7</v>
      </c>
      <c r="E22" s="49"/>
      <c r="F22" s="29">
        <v>0</v>
      </c>
    </row>
    <row r="23" spans="1:6" s="60" customFormat="1" ht="129.75" customHeight="1" x14ac:dyDescent="0.25">
      <c r="A23" s="59" t="s">
        <v>42</v>
      </c>
      <c r="B23" s="7" t="s">
        <v>9</v>
      </c>
      <c r="C23" s="61"/>
      <c r="D23" s="1" t="s">
        <v>7</v>
      </c>
      <c r="E23" s="48">
        <f>C21*F23</f>
        <v>2295.1999999999998</v>
      </c>
      <c r="F23" s="27">
        <v>3.8</v>
      </c>
    </row>
    <row r="24" spans="1:6" s="60" customFormat="1" ht="131.25" customHeight="1" x14ac:dyDescent="0.25">
      <c r="A24" s="59" t="s">
        <v>26</v>
      </c>
      <c r="B24" s="7" t="s">
        <v>9</v>
      </c>
      <c r="C24" s="61"/>
      <c r="D24" s="1" t="s">
        <v>7</v>
      </c>
      <c r="E24" s="48">
        <f>C21*F24</f>
        <v>803.32</v>
      </c>
      <c r="F24" s="27">
        <v>1.33</v>
      </c>
    </row>
    <row r="25" spans="1:6" s="60" customFormat="1" ht="65.25" customHeight="1" x14ac:dyDescent="0.25">
      <c r="A25" s="59" t="s">
        <v>23</v>
      </c>
      <c r="B25" s="7" t="s">
        <v>9</v>
      </c>
      <c r="C25" s="17"/>
      <c r="D25" s="1" t="s">
        <v>10</v>
      </c>
      <c r="E25" s="48">
        <f>C21*F25</f>
        <v>2349.56</v>
      </c>
      <c r="F25" s="27">
        <v>3.89</v>
      </c>
    </row>
    <row r="26" spans="1:6" s="60" customFormat="1" ht="126" customHeight="1" x14ac:dyDescent="0.25">
      <c r="A26" s="59" t="s">
        <v>27</v>
      </c>
      <c r="B26" s="7" t="s">
        <v>9</v>
      </c>
      <c r="C26" s="17"/>
      <c r="D26" s="1" t="s">
        <v>7</v>
      </c>
      <c r="E26" s="48">
        <f>C21*F26</f>
        <v>519.43999999999994</v>
      </c>
      <c r="F26" s="27">
        <v>0.86</v>
      </c>
    </row>
    <row r="27" spans="1:6" s="13" customFormat="1" ht="57.75" customHeight="1" x14ac:dyDescent="0.25">
      <c r="A27" s="62" t="s">
        <v>28</v>
      </c>
      <c r="B27" s="54" t="s">
        <v>9</v>
      </c>
      <c r="C27" s="55"/>
      <c r="D27" s="56" t="s">
        <v>7</v>
      </c>
      <c r="E27" s="57">
        <f>C21*F27</f>
        <v>2778.3999999999996</v>
      </c>
      <c r="F27" s="58">
        <v>4.5999999999999996</v>
      </c>
    </row>
    <row r="28" spans="1:6" s="13" customFormat="1" ht="16.5" customHeight="1" x14ac:dyDescent="0.25">
      <c r="A28" s="84" t="s">
        <v>11</v>
      </c>
      <c r="B28" s="85"/>
      <c r="C28" s="85"/>
      <c r="D28" s="86"/>
      <c r="E28" s="39">
        <f>SUM(E21:E27)</f>
        <v>9651.9199999999983</v>
      </c>
      <c r="F28" s="40">
        <f>SUM(F21:F27)</f>
        <v>15.979999999999999</v>
      </c>
    </row>
    <row r="29" spans="1:6" s="13" customFormat="1" ht="16.5" customHeight="1" x14ac:dyDescent="0.25">
      <c r="A29" s="87" t="s">
        <v>29</v>
      </c>
      <c r="B29" s="88"/>
      <c r="C29" s="88"/>
      <c r="D29" s="88"/>
      <c r="E29" s="88"/>
      <c r="F29" s="89"/>
    </row>
    <row r="30" spans="1:6" s="13" customFormat="1" ht="66" customHeight="1" x14ac:dyDescent="0.25">
      <c r="A30" s="12" t="s">
        <v>33</v>
      </c>
      <c r="B30" s="7" t="s">
        <v>9</v>
      </c>
      <c r="C30" s="68">
        <v>604</v>
      </c>
      <c r="D30" s="20" t="s">
        <v>7</v>
      </c>
      <c r="E30" s="35">
        <f>C30*F30</f>
        <v>3515.28</v>
      </c>
      <c r="F30" s="27">
        <v>5.82</v>
      </c>
    </row>
    <row r="31" spans="1:6" s="13" customFormat="1" ht="60.75" customHeight="1" x14ac:dyDescent="0.25">
      <c r="A31" s="16" t="s">
        <v>30</v>
      </c>
      <c r="B31" s="7" t="s">
        <v>9</v>
      </c>
      <c r="C31" s="19"/>
      <c r="D31" s="20" t="s">
        <v>7</v>
      </c>
      <c r="E31" s="35">
        <f>C30*F31</f>
        <v>108.72</v>
      </c>
      <c r="F31" s="27">
        <v>0.18</v>
      </c>
    </row>
    <row r="32" spans="1:6" s="13" customFormat="1" ht="40.5" customHeight="1" x14ac:dyDescent="0.25">
      <c r="A32" s="23" t="s">
        <v>32</v>
      </c>
      <c r="B32" s="7" t="s">
        <v>9</v>
      </c>
      <c r="C32" s="19"/>
      <c r="D32" s="20" t="s">
        <v>7</v>
      </c>
      <c r="E32" s="35">
        <f>C30*F32</f>
        <v>84.56</v>
      </c>
      <c r="F32" s="27">
        <v>0.14000000000000001</v>
      </c>
    </row>
    <row r="33" spans="1:6" s="21" customFormat="1" ht="50.25" customHeight="1" x14ac:dyDescent="0.25">
      <c r="A33" s="62" t="s">
        <v>31</v>
      </c>
      <c r="B33" s="7"/>
      <c r="C33" s="22"/>
      <c r="D33" s="20" t="s">
        <v>40</v>
      </c>
      <c r="E33" s="35">
        <f>C30*F33</f>
        <v>8613.0399999999991</v>
      </c>
      <c r="F33" s="27">
        <v>14.26</v>
      </c>
    </row>
    <row r="34" spans="1:6" s="13" customFormat="1" ht="66" customHeight="1" x14ac:dyDescent="0.25">
      <c r="A34" s="23" t="s">
        <v>41</v>
      </c>
      <c r="B34" s="7"/>
      <c r="C34" s="19"/>
      <c r="D34" s="1" t="s">
        <v>6</v>
      </c>
      <c r="E34" s="35">
        <f>C30*F34</f>
        <v>2802.56</v>
      </c>
      <c r="F34" s="28">
        <v>4.6399999999999997</v>
      </c>
    </row>
    <row r="35" spans="1:6" s="13" customFormat="1" ht="16.5" customHeight="1" x14ac:dyDescent="0.25">
      <c r="A35" s="77" t="s">
        <v>11</v>
      </c>
      <c r="B35" s="78"/>
      <c r="C35" s="78"/>
      <c r="D35" s="79"/>
      <c r="E35" s="44">
        <f>SUM(E30:E34)</f>
        <v>15124.159999999998</v>
      </c>
      <c r="F35" s="45">
        <f>SUM(F30:F34)</f>
        <v>25.04</v>
      </c>
    </row>
    <row r="36" spans="1:6" s="13" customFormat="1" ht="30" customHeight="1" x14ac:dyDescent="0.25">
      <c r="A36" s="65" t="s">
        <v>34</v>
      </c>
      <c r="B36" s="24"/>
      <c r="C36" s="24"/>
      <c r="D36" s="1" t="s">
        <v>8</v>
      </c>
      <c r="E36" s="63">
        <f>C30*F36</f>
        <v>2687.8</v>
      </c>
      <c r="F36" s="64">
        <v>4.45</v>
      </c>
    </row>
    <row r="37" spans="1:6" s="13" customFormat="1" ht="16.5" customHeight="1" x14ac:dyDescent="0.25">
      <c r="A37" s="87" t="s">
        <v>37</v>
      </c>
      <c r="B37" s="88"/>
      <c r="C37" s="88"/>
      <c r="D37" s="88"/>
      <c r="E37" s="88"/>
      <c r="F37" s="89"/>
    </row>
    <row r="38" spans="1:6" s="13" customFormat="1" ht="17.25" customHeight="1" x14ac:dyDescent="0.25">
      <c r="A38" s="71" t="s">
        <v>38</v>
      </c>
      <c r="B38" s="72"/>
      <c r="C38" s="72"/>
      <c r="D38" s="72"/>
      <c r="E38" s="72"/>
      <c r="F38" s="73"/>
    </row>
    <row r="39" spans="1:6" s="13" customFormat="1" ht="40.5" customHeight="1" x14ac:dyDescent="0.25">
      <c r="A39" s="11" t="s">
        <v>39</v>
      </c>
      <c r="B39" s="7" t="s">
        <v>9</v>
      </c>
      <c r="C39" s="8"/>
      <c r="D39" s="18" t="s">
        <v>7</v>
      </c>
      <c r="E39" s="48">
        <f>C30*F39</f>
        <v>181.2</v>
      </c>
      <c r="F39" s="27">
        <v>0.3</v>
      </c>
    </row>
    <row r="40" spans="1:6" s="13" customFormat="1" ht="16.5" customHeight="1" x14ac:dyDescent="0.25">
      <c r="A40" s="77" t="s">
        <v>11</v>
      </c>
      <c r="B40" s="78"/>
      <c r="C40" s="78"/>
      <c r="D40" s="79"/>
      <c r="E40" s="41">
        <f>E36+E39</f>
        <v>2869</v>
      </c>
      <c r="F40" s="40">
        <f>F36+F39</f>
        <v>4.75</v>
      </c>
    </row>
    <row r="41" spans="1:6" s="13" customFormat="1" ht="15.75" customHeight="1" x14ac:dyDescent="0.25">
      <c r="A41" s="74" t="s">
        <v>12</v>
      </c>
      <c r="B41" s="75"/>
      <c r="C41" s="75"/>
      <c r="D41" s="76"/>
      <c r="E41" s="47">
        <f>E19+E28+E35+E40</f>
        <v>29136.959999999995</v>
      </c>
      <c r="F41" s="46">
        <f>F19+F28+F35+F40</f>
        <v>48.239999999999995</v>
      </c>
    </row>
    <row r="42" spans="1:6" s="13" customFormat="1" ht="16.5" customHeight="1" x14ac:dyDescent="0.25">
      <c r="E42" s="31"/>
    </row>
    <row r="43" spans="1:6" s="13" customFormat="1" ht="45" customHeight="1" x14ac:dyDescent="0.25">
      <c r="E43" s="37"/>
      <c r="F43" s="31"/>
    </row>
    <row r="44" spans="1:6" s="13" customFormat="1" ht="16.5" customHeight="1" x14ac:dyDescent="0.25">
      <c r="E44" s="37"/>
      <c r="F44" s="31"/>
    </row>
    <row r="45" spans="1:6" s="13" customFormat="1" ht="16.5" customHeight="1" x14ac:dyDescent="0.25">
      <c r="E45" s="37"/>
      <c r="F45" s="31"/>
    </row>
    <row r="46" spans="1:6" s="13" customFormat="1" ht="30.75" customHeight="1" x14ac:dyDescent="0.25">
      <c r="E46" s="37"/>
      <c r="F46" s="31"/>
    </row>
    <row r="47" spans="1:6" s="13" customFormat="1" ht="16.5" customHeight="1" x14ac:dyDescent="0.25">
      <c r="E47" s="37"/>
      <c r="F47" s="31"/>
    </row>
    <row r="48" spans="1:6" s="13" customFormat="1" ht="16.5" customHeight="1" x14ac:dyDescent="0.25">
      <c r="E48" s="37"/>
      <c r="F48" s="31"/>
    </row>
    <row r="49" spans="5:6" s="13" customFormat="1" ht="15" customHeight="1" x14ac:dyDescent="0.25">
      <c r="E49" s="37"/>
      <c r="F49" s="31"/>
    </row>
    <row r="50" spans="5:6" s="13" customFormat="1" ht="15" customHeight="1" x14ac:dyDescent="0.25">
      <c r="E50" s="37"/>
      <c r="F50" s="31"/>
    </row>
    <row r="51" spans="5:6" s="13" customFormat="1" ht="29.25" customHeight="1" x14ac:dyDescent="0.25">
      <c r="E51" s="37"/>
      <c r="F51" s="31"/>
    </row>
    <row r="52" spans="5:6" s="13" customFormat="1" ht="31.5" customHeight="1" x14ac:dyDescent="0.25">
      <c r="E52" s="37"/>
      <c r="F52" s="31"/>
    </row>
    <row r="53" spans="5:6" s="13" customFormat="1" ht="16.5" customHeight="1" x14ac:dyDescent="0.25">
      <c r="E53" s="37"/>
      <c r="F53" s="31"/>
    </row>
    <row r="54" spans="5:6" s="13" customFormat="1" ht="15.75" customHeight="1" x14ac:dyDescent="0.25">
      <c r="E54" s="37"/>
      <c r="F54" s="31"/>
    </row>
    <row r="55" spans="5:6" s="13" customFormat="1" ht="31.5" customHeight="1" x14ac:dyDescent="0.25">
      <c r="E55" s="37"/>
      <c r="F55" s="31"/>
    </row>
    <row r="56" spans="5:6" s="13" customFormat="1" ht="15.75" customHeight="1" x14ac:dyDescent="0.25">
      <c r="E56" s="37"/>
      <c r="F56" s="31"/>
    </row>
    <row r="57" spans="5:6" s="13" customFormat="1" ht="31.5" customHeight="1" x14ac:dyDescent="0.25">
      <c r="E57" s="37"/>
      <c r="F57" s="31"/>
    </row>
    <row r="58" spans="5:6" s="13" customFormat="1" ht="18" customHeight="1" x14ac:dyDescent="0.25">
      <c r="E58" s="37"/>
      <c r="F58" s="31"/>
    </row>
    <row r="59" spans="5:6" s="13" customFormat="1" ht="15.75" customHeight="1" x14ac:dyDescent="0.25">
      <c r="E59" s="37"/>
      <c r="F59" s="31"/>
    </row>
    <row r="60" spans="5:6" s="13" customFormat="1" ht="14.25" customHeight="1" x14ac:dyDescent="0.25">
      <c r="E60" s="37"/>
      <c r="F60" s="31"/>
    </row>
    <row r="61" spans="5:6" s="13" customFormat="1" ht="14.25" customHeight="1" x14ac:dyDescent="0.25">
      <c r="E61" s="37"/>
      <c r="F61" s="31"/>
    </row>
    <row r="62" spans="5:6" s="13" customFormat="1" ht="14.25" customHeight="1" x14ac:dyDescent="0.25">
      <c r="E62" s="37"/>
      <c r="F62" s="31"/>
    </row>
    <row r="63" spans="5:6" s="13" customFormat="1" ht="14.25" customHeight="1" x14ac:dyDescent="0.25">
      <c r="E63" s="37"/>
      <c r="F63" s="31"/>
    </row>
    <row r="64" spans="5:6" s="13" customFormat="1" ht="16.5" customHeight="1" x14ac:dyDescent="0.25">
      <c r="E64" s="37"/>
      <c r="F64" s="31"/>
    </row>
    <row r="65" spans="5:6" s="13" customFormat="1" ht="30" customHeight="1" x14ac:dyDescent="0.25">
      <c r="E65" s="37"/>
      <c r="F65" s="31"/>
    </row>
    <row r="66" spans="5:6" s="13" customFormat="1" ht="15.75" customHeight="1" x14ac:dyDescent="0.25">
      <c r="E66" s="37"/>
      <c r="F66" s="31"/>
    </row>
    <row r="67" spans="5:6" s="13" customFormat="1" ht="15.75" customHeight="1" x14ac:dyDescent="0.25">
      <c r="E67" s="37"/>
      <c r="F67" s="31"/>
    </row>
    <row r="68" spans="5:6" s="13" customFormat="1" ht="15" customHeight="1" x14ac:dyDescent="0.25">
      <c r="E68" s="37"/>
      <c r="F68" s="31"/>
    </row>
    <row r="69" spans="5:6" s="13" customFormat="1" ht="29.25" customHeight="1" x14ac:dyDescent="0.25">
      <c r="E69" s="37"/>
      <c r="F69" s="31"/>
    </row>
    <row r="70" spans="5:6" s="13" customFormat="1" ht="30.75" customHeight="1" x14ac:dyDescent="0.25">
      <c r="E70" s="37"/>
      <c r="F70" s="31"/>
    </row>
    <row r="71" spans="5:6" s="13" customFormat="1" ht="16.5" customHeight="1" x14ac:dyDescent="0.25">
      <c r="E71" s="37"/>
      <c r="F71" s="31"/>
    </row>
    <row r="72" spans="5:6" s="13" customFormat="1" ht="15.75" customHeight="1" x14ac:dyDescent="0.25">
      <c r="E72" s="37"/>
      <c r="F72" s="31"/>
    </row>
    <row r="73" spans="5:6" s="13" customFormat="1" ht="15.75" customHeight="1" x14ac:dyDescent="0.25">
      <c r="E73" s="37"/>
      <c r="F73" s="31"/>
    </row>
    <row r="74" spans="5:6" s="13" customFormat="1" ht="31.5" customHeight="1" x14ac:dyDescent="0.25">
      <c r="E74" s="37"/>
      <c r="F74" s="31"/>
    </row>
    <row r="75" spans="5:6" s="13" customFormat="1" ht="15" customHeight="1" x14ac:dyDescent="0.25">
      <c r="E75" s="37"/>
      <c r="F75" s="31"/>
    </row>
    <row r="76" spans="5:6" s="13" customFormat="1" ht="15" customHeight="1" x14ac:dyDescent="0.25">
      <c r="E76" s="37"/>
      <c r="F76" s="31"/>
    </row>
    <row r="77" spans="5:6" s="13" customFormat="1" ht="15.75" customHeight="1" x14ac:dyDescent="0.25">
      <c r="E77" s="37"/>
      <c r="F77" s="31"/>
    </row>
    <row r="78" spans="5:6" s="13" customFormat="1" ht="30" customHeight="1" x14ac:dyDescent="0.25">
      <c r="E78" s="37"/>
      <c r="F78" s="31"/>
    </row>
    <row r="79" spans="5:6" s="13" customFormat="1" ht="30" customHeight="1" x14ac:dyDescent="0.25">
      <c r="E79" s="37"/>
      <c r="F79" s="31"/>
    </row>
    <row r="80" spans="5:6" s="13" customFormat="1" ht="15.75" customHeight="1" x14ac:dyDescent="0.25">
      <c r="E80" s="37"/>
      <c r="F80" s="31"/>
    </row>
    <row r="81" spans="1:6" s="13" customFormat="1" ht="15" customHeight="1" x14ac:dyDescent="0.25">
      <c r="E81" s="37"/>
      <c r="F81" s="31"/>
    </row>
    <row r="82" spans="1:6" s="13" customFormat="1" ht="45.75" customHeight="1" x14ac:dyDescent="0.25">
      <c r="E82" s="37"/>
      <c r="F82" s="31"/>
    </row>
    <row r="83" spans="1:6" s="13" customFormat="1" ht="30.75" customHeight="1" x14ac:dyDescent="0.25">
      <c r="E83" s="37"/>
      <c r="F83" s="31"/>
    </row>
    <row r="84" spans="1:6" s="13" customFormat="1" ht="30" customHeight="1" x14ac:dyDescent="0.25">
      <c r="E84" s="37"/>
      <c r="F84" s="31"/>
    </row>
    <row r="85" spans="1:6" s="13" customFormat="1" ht="45" customHeight="1" x14ac:dyDescent="0.25">
      <c r="E85" s="37"/>
      <c r="F85" s="31"/>
    </row>
    <row r="86" spans="1:6" s="13" customFormat="1" ht="15.75" customHeight="1" x14ac:dyDescent="0.25">
      <c r="E86" s="37"/>
      <c r="F86" s="31"/>
    </row>
    <row r="87" spans="1:6" s="13" customFormat="1" ht="15" customHeight="1" x14ac:dyDescent="0.25">
      <c r="E87" s="37"/>
      <c r="F87" s="31"/>
    </row>
    <row r="88" spans="1:6" s="13" customFormat="1" ht="15" customHeight="1" x14ac:dyDescent="0.25">
      <c r="E88" s="37"/>
      <c r="F88" s="31"/>
    </row>
    <row r="89" spans="1:6" s="13" customFormat="1" ht="15" customHeight="1" x14ac:dyDescent="0.25">
      <c r="E89" s="37"/>
      <c r="F89" s="31"/>
    </row>
    <row r="90" spans="1:6" s="13" customFormat="1" ht="15" customHeight="1" x14ac:dyDescent="0.25">
      <c r="E90" s="37"/>
      <c r="F90" s="31"/>
    </row>
    <row r="91" spans="1:6" s="13" customFormat="1" ht="15" customHeight="1" x14ac:dyDescent="0.25">
      <c r="E91" s="37"/>
      <c r="F91" s="31"/>
    </row>
    <row r="92" spans="1:6" s="13" customFormat="1" ht="15" customHeight="1" x14ac:dyDescent="0.25">
      <c r="A92" s="2"/>
      <c r="E92" s="37"/>
      <c r="F92" s="31"/>
    </row>
    <row r="93" spans="1:6" s="13" customFormat="1" ht="15" customHeight="1" x14ac:dyDescent="0.25">
      <c r="E93" s="37"/>
      <c r="F93" s="31"/>
    </row>
    <row r="94" spans="1:6" s="13" customFormat="1" ht="46.5" customHeight="1" x14ac:dyDescent="0.25">
      <c r="E94" s="37"/>
      <c r="F94" s="31"/>
    </row>
    <row r="95" spans="1:6" s="13" customFormat="1" ht="15" customHeight="1" x14ac:dyDescent="0.25">
      <c r="E95" s="37"/>
      <c r="F95" s="31"/>
    </row>
    <row r="96" spans="1:6" s="13" customFormat="1" ht="15" customHeight="1" x14ac:dyDescent="0.25">
      <c r="E96" s="37"/>
      <c r="F96" s="31"/>
    </row>
    <row r="97" spans="1:6" s="13" customFormat="1" ht="15" customHeight="1" x14ac:dyDescent="0.25">
      <c r="E97" s="37"/>
      <c r="F97" s="31"/>
    </row>
    <row r="98" spans="1:6" s="13" customFormat="1" ht="15" customHeight="1" x14ac:dyDescent="0.25">
      <c r="E98" s="37"/>
      <c r="F98" s="31"/>
    </row>
    <row r="99" spans="1:6" s="13" customFormat="1" ht="15" customHeight="1" x14ac:dyDescent="0.25">
      <c r="E99" s="37"/>
      <c r="F99" s="31"/>
    </row>
    <row r="100" spans="1:6" s="13" customFormat="1" ht="15" customHeight="1" x14ac:dyDescent="0.25">
      <c r="A100" s="4"/>
      <c r="E100" s="37"/>
      <c r="F100" s="31"/>
    </row>
    <row r="101" spans="1:6" s="13" customFormat="1" ht="47.25" customHeight="1" x14ac:dyDescent="0.25">
      <c r="E101" s="37"/>
      <c r="F101" s="31"/>
    </row>
    <row r="102" spans="1:6" s="13" customFormat="1" ht="15" customHeight="1" x14ac:dyDescent="0.25">
      <c r="E102" s="37"/>
      <c r="F102" s="31"/>
    </row>
    <row r="103" spans="1:6" s="13" customFormat="1" ht="15" customHeight="1" x14ac:dyDescent="0.25">
      <c r="E103" s="37"/>
      <c r="F103" s="31"/>
    </row>
    <row r="104" spans="1:6" s="13" customFormat="1" ht="15" customHeight="1" x14ac:dyDescent="0.25">
      <c r="E104" s="37"/>
      <c r="F104" s="31"/>
    </row>
    <row r="105" spans="1:6" s="13" customFormat="1" ht="15" customHeight="1" x14ac:dyDescent="0.25">
      <c r="E105" s="37"/>
      <c r="F105" s="31"/>
    </row>
    <row r="106" spans="1:6" s="13" customFormat="1" ht="15" customHeight="1" x14ac:dyDescent="0.25">
      <c r="E106" s="37"/>
      <c r="F106" s="31"/>
    </row>
    <row r="107" spans="1:6" s="13" customFormat="1" ht="15" customHeight="1" x14ac:dyDescent="0.25">
      <c r="A107" s="4"/>
      <c r="E107" s="37"/>
      <c r="F107" s="31"/>
    </row>
    <row r="108" spans="1:6" s="13" customFormat="1" ht="15" customHeight="1" x14ac:dyDescent="0.25">
      <c r="E108" s="37"/>
      <c r="F108" s="31"/>
    </row>
    <row r="109" spans="1:6" s="13" customFormat="1" ht="15" customHeight="1" x14ac:dyDescent="0.25">
      <c r="E109" s="37"/>
      <c r="F109" s="31"/>
    </row>
    <row r="110" spans="1:6" s="13" customFormat="1" ht="15" customHeight="1" x14ac:dyDescent="0.25">
      <c r="E110" s="37"/>
      <c r="F110" s="31"/>
    </row>
    <row r="111" spans="1:6" s="13" customFormat="1" ht="15" customHeight="1" x14ac:dyDescent="0.25">
      <c r="E111" s="37"/>
      <c r="F111" s="31"/>
    </row>
    <row r="112" spans="1:6" s="13" customFormat="1" ht="15" customHeight="1" x14ac:dyDescent="0.25">
      <c r="E112" s="37"/>
      <c r="F112" s="31"/>
    </row>
    <row r="113" spans="1:6" s="13" customFormat="1" ht="15" customHeight="1" x14ac:dyDescent="0.25">
      <c r="E113" s="37"/>
      <c r="F113" s="31"/>
    </row>
    <row r="114" spans="1:6" s="13" customFormat="1" ht="15" customHeight="1" x14ac:dyDescent="0.25">
      <c r="E114" s="37"/>
      <c r="F114" s="31"/>
    </row>
    <row r="115" spans="1:6" s="13" customFormat="1" ht="15" customHeight="1" x14ac:dyDescent="0.25">
      <c r="E115" s="37"/>
      <c r="F115" s="31"/>
    </row>
    <row r="116" spans="1:6" s="13" customFormat="1" ht="15" customHeight="1" x14ac:dyDescent="0.25">
      <c r="E116" s="37"/>
      <c r="F116" s="31"/>
    </row>
    <row r="117" spans="1:6" s="13" customFormat="1" ht="15" customHeight="1" x14ac:dyDescent="0.25">
      <c r="E117" s="37"/>
      <c r="F117" s="31"/>
    </row>
    <row r="118" spans="1:6" s="13" customFormat="1" ht="15" customHeight="1" x14ac:dyDescent="0.25">
      <c r="A118" s="4"/>
      <c r="E118" s="37"/>
      <c r="F118" s="31"/>
    </row>
    <row r="119" spans="1:6" s="13" customFormat="1" ht="15" customHeight="1" x14ac:dyDescent="0.25">
      <c r="E119" s="37"/>
      <c r="F119" s="31"/>
    </row>
    <row r="120" spans="1:6" s="13" customFormat="1" ht="15" customHeight="1" x14ac:dyDescent="0.25">
      <c r="E120" s="37"/>
      <c r="F120" s="31"/>
    </row>
    <row r="121" spans="1:6" s="13" customFormat="1" ht="15" customHeight="1" x14ac:dyDescent="0.25">
      <c r="E121" s="37"/>
      <c r="F121" s="31"/>
    </row>
    <row r="122" spans="1:6" s="13" customFormat="1" ht="15" customHeight="1" x14ac:dyDescent="0.25">
      <c r="E122" s="37"/>
      <c r="F122" s="31"/>
    </row>
    <row r="123" spans="1:6" s="13" customFormat="1" ht="15" customHeight="1" x14ac:dyDescent="0.25">
      <c r="E123" s="37"/>
      <c r="F123" s="31"/>
    </row>
    <row r="124" spans="1:6" s="13" customFormat="1" ht="15" customHeight="1" x14ac:dyDescent="0.25">
      <c r="E124" s="37"/>
      <c r="F124" s="31"/>
    </row>
    <row r="125" spans="1:6" s="13" customFormat="1" ht="15" customHeight="1" x14ac:dyDescent="0.25">
      <c r="E125" s="37"/>
      <c r="F125" s="31"/>
    </row>
    <row r="126" spans="1:6" s="13" customFormat="1" ht="15" customHeight="1" x14ac:dyDescent="0.25">
      <c r="E126" s="37"/>
      <c r="F126" s="31"/>
    </row>
    <row r="127" spans="1:6" s="13" customFormat="1" ht="15" customHeight="1" x14ac:dyDescent="0.25">
      <c r="E127" s="37"/>
      <c r="F127" s="31"/>
    </row>
    <row r="128" spans="1:6" s="13" customFormat="1" ht="30" customHeight="1" x14ac:dyDescent="0.25">
      <c r="E128" s="37"/>
      <c r="F128" s="31"/>
    </row>
    <row r="129" spans="1:6" s="13" customFormat="1" ht="15" customHeight="1" x14ac:dyDescent="0.25">
      <c r="A129" s="2"/>
      <c r="E129" s="37"/>
      <c r="F129" s="31"/>
    </row>
    <row r="130" spans="1:6" s="13" customFormat="1" ht="15" customHeight="1" x14ac:dyDescent="0.25">
      <c r="A130" s="2"/>
      <c r="E130" s="37"/>
      <c r="F130" s="31"/>
    </row>
    <row r="131" spans="1:6" s="13" customFormat="1" ht="15" customHeight="1" x14ac:dyDescent="0.25">
      <c r="E131" s="37"/>
      <c r="F131" s="31"/>
    </row>
    <row r="132" spans="1:6" s="13" customFormat="1" ht="15" customHeight="1" x14ac:dyDescent="0.25">
      <c r="E132" s="37"/>
      <c r="F132" s="31"/>
    </row>
    <row r="133" spans="1:6" ht="14.25" customHeight="1" x14ac:dyDescent="0.25">
      <c r="C133" s="13"/>
      <c r="E133" s="37"/>
    </row>
    <row r="134" spans="1:6" ht="26.25" customHeight="1" x14ac:dyDescent="0.25">
      <c r="C134" s="13"/>
      <c r="E134" s="37"/>
    </row>
    <row r="135" spans="1:6" ht="31.5" customHeight="1" x14ac:dyDescent="0.25">
      <c r="C135" s="13"/>
      <c r="E135" s="37"/>
    </row>
    <row r="136" spans="1:6" ht="15" customHeight="1" x14ac:dyDescent="0.25">
      <c r="C136" s="13"/>
      <c r="E136" s="37"/>
    </row>
    <row r="137" spans="1:6" ht="27" customHeight="1" x14ac:dyDescent="0.25">
      <c r="C137" s="13"/>
      <c r="E137" s="37"/>
    </row>
    <row r="138" spans="1:6" ht="16.5" customHeight="1" x14ac:dyDescent="0.25">
      <c r="C138" s="13"/>
      <c r="E138" s="37"/>
    </row>
    <row r="139" spans="1:6" ht="13.5" customHeight="1" x14ac:dyDescent="0.25">
      <c r="C139" s="13"/>
      <c r="E139" s="37"/>
    </row>
    <row r="140" spans="1:6" ht="14.25" customHeight="1" x14ac:dyDescent="0.25">
      <c r="C140" s="13"/>
      <c r="E140" s="37"/>
    </row>
    <row r="141" spans="1:6" ht="27.75" customHeight="1" x14ac:dyDescent="0.25">
      <c r="C141" s="13"/>
      <c r="E141" s="37"/>
    </row>
    <row r="142" spans="1:6" ht="18" customHeight="1" x14ac:dyDescent="0.25">
      <c r="C142" s="13"/>
      <c r="E142" s="37"/>
    </row>
    <row r="143" spans="1:6" ht="42.75" customHeight="1" x14ac:dyDescent="0.25">
      <c r="C143" s="13"/>
      <c r="E143" s="37"/>
    </row>
    <row r="144" spans="1:6" ht="16.5" customHeight="1" x14ac:dyDescent="0.25">
      <c r="C144" s="13"/>
      <c r="E144" s="37"/>
    </row>
    <row r="145" spans="1:5" ht="17.25" customHeight="1" x14ac:dyDescent="0.25">
      <c r="C145" s="13"/>
      <c r="E145" s="37"/>
    </row>
    <row r="146" spans="1:5" ht="17.25" customHeight="1" x14ac:dyDescent="0.25">
      <c r="C146" s="13"/>
      <c r="E146" s="37"/>
    </row>
    <row r="147" spans="1:5" ht="28.5" customHeight="1" x14ac:dyDescent="0.25">
      <c r="C147" s="13"/>
      <c r="E147" s="37"/>
    </row>
    <row r="148" spans="1:5" ht="27" customHeight="1" x14ac:dyDescent="0.25">
      <c r="C148" s="13"/>
      <c r="E148" s="37"/>
    </row>
    <row r="149" spans="1:5" ht="43.5" customHeight="1" x14ac:dyDescent="0.25">
      <c r="C149" s="13"/>
      <c r="E149" s="37"/>
    </row>
    <row r="150" spans="1:5" ht="27.75" customHeight="1" x14ac:dyDescent="0.25">
      <c r="C150" s="13"/>
      <c r="E150" s="37"/>
    </row>
    <row r="151" spans="1:5" ht="16.5" customHeight="1" x14ac:dyDescent="0.25">
      <c r="C151" s="13"/>
      <c r="E151" s="37"/>
    </row>
    <row r="152" spans="1:5" ht="17.25" customHeight="1" x14ac:dyDescent="0.25">
      <c r="C152" s="13"/>
      <c r="E152" s="37"/>
    </row>
    <row r="153" spans="1:5" ht="17.25" customHeight="1" x14ac:dyDescent="0.25">
      <c r="C153" s="13"/>
      <c r="E153" s="37"/>
    </row>
    <row r="154" spans="1:5" ht="16.5" customHeight="1" x14ac:dyDescent="0.25">
      <c r="C154" s="13"/>
      <c r="E154" s="37"/>
    </row>
    <row r="155" spans="1:5" ht="17.25" customHeight="1" x14ac:dyDescent="0.25">
      <c r="C155" s="13"/>
      <c r="E155" s="37"/>
    </row>
    <row r="156" spans="1:5" ht="16.5" customHeight="1" x14ac:dyDescent="0.25">
      <c r="C156" s="13"/>
      <c r="E156" s="37"/>
    </row>
    <row r="157" spans="1:5" ht="18" customHeight="1" x14ac:dyDescent="0.25">
      <c r="A157" s="3"/>
    </row>
    <row r="158" spans="1:5" ht="16.5" customHeight="1" x14ac:dyDescent="0.25"/>
    <row r="159" spans="1:5" ht="15" customHeight="1" x14ac:dyDescent="0.25"/>
    <row r="160" spans="1:5" ht="16.5" customHeight="1" x14ac:dyDescent="0.25"/>
    <row r="161" spans="1:6" ht="16.5" customHeight="1" x14ac:dyDescent="0.25"/>
    <row r="162" spans="1:6" ht="16.5" customHeight="1" x14ac:dyDescent="0.25"/>
    <row r="163" spans="1:6" ht="17.25" customHeight="1" x14ac:dyDescent="0.25"/>
    <row r="164" spans="1:6" ht="18" customHeight="1" x14ac:dyDescent="0.25"/>
    <row r="165" spans="1:6" ht="26.25" customHeight="1" x14ac:dyDescent="0.25"/>
    <row r="166" spans="1:6" ht="17.25" customHeight="1" x14ac:dyDescent="0.25"/>
    <row r="167" spans="1:6" ht="17.25" customHeight="1" x14ac:dyDescent="0.25"/>
    <row r="168" spans="1:6" ht="14.25" customHeight="1" x14ac:dyDescent="0.25"/>
    <row r="169" spans="1:6" ht="16.5" customHeight="1" x14ac:dyDescent="0.25"/>
    <row r="170" spans="1:6" ht="15" customHeight="1" x14ac:dyDescent="0.25"/>
    <row r="171" spans="1:6" ht="17.25" customHeight="1" x14ac:dyDescent="0.25"/>
    <row r="172" spans="1:6" ht="15" customHeight="1" x14ac:dyDescent="0.25"/>
    <row r="173" spans="1:6" s="5" customFormat="1" ht="18" customHeight="1" x14ac:dyDescent="0.25">
      <c r="A173" s="13"/>
      <c r="B173" s="13"/>
      <c r="C173" s="6"/>
      <c r="D173" s="13"/>
      <c r="E173" s="38"/>
      <c r="F173" s="31"/>
    </row>
    <row r="174" spans="1:6" ht="16.5" customHeight="1" x14ac:dyDescent="0.25"/>
    <row r="175" spans="1:6" ht="17.25" customHeight="1" x14ac:dyDescent="0.25"/>
    <row r="176" spans="1:6" ht="17.25" customHeight="1" x14ac:dyDescent="0.25"/>
    <row r="177" spans="1:2" ht="27.75" customHeight="1" x14ac:dyDescent="0.25"/>
    <row r="178" spans="1:2" ht="18" customHeight="1" x14ac:dyDescent="0.25"/>
    <row r="179" spans="1:2" ht="15.75" customHeight="1" x14ac:dyDescent="0.25"/>
    <row r="180" spans="1:2" ht="15" customHeight="1" x14ac:dyDescent="0.25">
      <c r="A180" s="80"/>
      <c r="B180" s="80"/>
    </row>
    <row r="181" spans="1:2" ht="25.5" customHeight="1" x14ac:dyDescent="0.25"/>
    <row r="182" spans="1:2" ht="30" customHeight="1" x14ac:dyDescent="0.25"/>
    <row r="183" spans="1:2" ht="29.25" customHeight="1" x14ac:dyDescent="0.25"/>
    <row r="184" spans="1:2" ht="31.5" customHeight="1" x14ac:dyDescent="0.25"/>
    <row r="185" spans="1:2" ht="15" customHeight="1" x14ac:dyDescent="0.25"/>
    <row r="186" spans="1:2" ht="29.25" customHeight="1" x14ac:dyDescent="0.25"/>
    <row r="187" spans="1:2" ht="15" customHeight="1" x14ac:dyDescent="0.25"/>
    <row r="188" spans="1:2" ht="13.5" customHeight="1" x14ac:dyDescent="0.25"/>
    <row r="189" spans="1:2" ht="16.5" customHeight="1" x14ac:dyDescent="0.25"/>
    <row r="190" spans="1:2" ht="15" customHeight="1" x14ac:dyDescent="0.25"/>
    <row r="191" spans="1:2" ht="16.5" customHeight="1" x14ac:dyDescent="0.25"/>
    <row r="192" spans="1:2" ht="14.25" customHeight="1" x14ac:dyDescent="0.25"/>
    <row r="193" ht="17.25" customHeight="1" x14ac:dyDescent="0.25"/>
    <row r="194" ht="15" customHeight="1" x14ac:dyDescent="0.25"/>
    <row r="195" ht="14.25" customHeight="1" x14ac:dyDescent="0.25"/>
    <row r="196" ht="15" customHeight="1" x14ac:dyDescent="0.25"/>
    <row r="197" ht="15" customHeight="1" x14ac:dyDescent="0.25"/>
    <row r="198" ht="16.5" customHeight="1" x14ac:dyDescent="0.25"/>
    <row r="199" ht="16.5" customHeight="1" x14ac:dyDescent="0.25"/>
    <row r="200" ht="15" customHeight="1" x14ac:dyDescent="0.25"/>
    <row r="201" ht="29.25" customHeight="1" x14ac:dyDescent="0.25"/>
    <row r="202" ht="29.25" customHeight="1" x14ac:dyDescent="0.25"/>
    <row r="203" ht="16.5" customHeight="1" x14ac:dyDescent="0.25"/>
    <row r="204" ht="29.25" customHeight="1" x14ac:dyDescent="0.25"/>
    <row r="205" ht="27.75" customHeight="1" x14ac:dyDescent="0.25"/>
    <row r="206" ht="29.25" customHeight="1" x14ac:dyDescent="0.25"/>
    <row r="207" ht="30.75" customHeight="1" x14ac:dyDescent="0.25"/>
    <row r="208" ht="27.75" customHeight="1" x14ac:dyDescent="0.25"/>
    <row r="209" ht="29.25" customHeight="1" x14ac:dyDescent="0.25"/>
    <row r="210" ht="16.5" customHeight="1" x14ac:dyDescent="0.25"/>
    <row r="211" ht="16.5" customHeight="1" x14ac:dyDescent="0.25"/>
    <row r="212" ht="16.5" customHeight="1" x14ac:dyDescent="0.25"/>
    <row r="213" ht="14.25" customHeight="1" x14ac:dyDescent="0.25"/>
    <row r="214" ht="15" customHeight="1" x14ac:dyDescent="0.25"/>
    <row r="215" ht="17.25" customHeight="1" x14ac:dyDescent="0.25"/>
    <row r="216" ht="15" customHeight="1" x14ac:dyDescent="0.25"/>
    <row r="217" ht="16.5" customHeight="1" x14ac:dyDescent="0.25"/>
    <row r="218" ht="14.25" customHeight="1" x14ac:dyDescent="0.25"/>
    <row r="219" ht="29.25" customHeight="1" x14ac:dyDescent="0.25"/>
    <row r="220" ht="15" customHeight="1" x14ac:dyDescent="0.25"/>
    <row r="221" ht="17.25" customHeight="1" x14ac:dyDescent="0.25"/>
    <row r="222" ht="17.25" customHeight="1" x14ac:dyDescent="0.25"/>
    <row r="223" ht="16.5" customHeight="1" x14ac:dyDescent="0.25"/>
    <row r="224" ht="16.5" customHeight="1" x14ac:dyDescent="0.25"/>
    <row r="225" spans="1:2" ht="16.5" customHeight="1" x14ac:dyDescent="0.25">
      <c r="A225" s="80"/>
      <c r="B225" s="80"/>
    </row>
    <row r="226" spans="1:2" ht="30" customHeight="1" x14ac:dyDescent="0.25"/>
    <row r="227" spans="1:2" ht="16.5" customHeight="1" x14ac:dyDescent="0.25"/>
    <row r="228" spans="1:2" ht="15" customHeight="1" x14ac:dyDescent="0.25"/>
    <row r="229" spans="1:2" ht="13.5" customHeight="1" x14ac:dyDescent="0.25"/>
    <row r="230" spans="1:2" ht="29.25" customHeight="1" x14ac:dyDescent="0.25"/>
    <row r="231" spans="1:2" ht="15" customHeight="1" x14ac:dyDescent="0.25"/>
    <row r="232" spans="1:2" ht="18" customHeight="1" x14ac:dyDescent="0.25"/>
    <row r="233" spans="1:2" ht="17.25" customHeight="1" x14ac:dyDescent="0.25"/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/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spans="1:2" ht="20.100000000000001" customHeight="1" x14ac:dyDescent="0.25">
      <c r="A241" s="80"/>
      <c r="B241" s="80"/>
    </row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/>
    <row r="251" spans="1:2" ht="20.100000000000001" customHeight="1" x14ac:dyDescent="0.25"/>
    <row r="252" spans="1:2" ht="20.100000000000001" customHeight="1" x14ac:dyDescent="0.25"/>
    <row r="253" spans="1:2" ht="20.100000000000001" customHeight="1" x14ac:dyDescent="0.25"/>
    <row r="254" spans="1:2" ht="20.100000000000001" customHeight="1" x14ac:dyDescent="0.25"/>
    <row r="255" spans="1:2" ht="20.100000000000001" customHeight="1" x14ac:dyDescent="0.25"/>
    <row r="256" spans="1:2" ht="20.100000000000001" customHeight="1" x14ac:dyDescent="0.25"/>
    <row r="257" spans="1:2" ht="20.100000000000001" customHeight="1" x14ac:dyDescent="0.25"/>
    <row r="258" spans="1:2" ht="20.100000000000001" customHeight="1" x14ac:dyDescent="0.25"/>
    <row r="259" spans="1:2" ht="20.100000000000001" customHeight="1" x14ac:dyDescent="0.25"/>
    <row r="260" spans="1:2" ht="20.100000000000001" customHeight="1" x14ac:dyDescent="0.25"/>
    <row r="261" spans="1:2" ht="20.100000000000001" customHeight="1" x14ac:dyDescent="0.25"/>
    <row r="262" spans="1:2" ht="20.100000000000001" customHeight="1" x14ac:dyDescent="0.25"/>
    <row r="263" spans="1:2" ht="20.100000000000001" customHeight="1" x14ac:dyDescent="0.25"/>
    <row r="264" spans="1:2" ht="20.100000000000001" customHeight="1" x14ac:dyDescent="0.25"/>
    <row r="265" spans="1:2" ht="20.100000000000001" customHeight="1" x14ac:dyDescent="0.25"/>
    <row r="266" spans="1:2" ht="20.100000000000001" customHeight="1" x14ac:dyDescent="0.25"/>
    <row r="267" spans="1:2" ht="20.100000000000001" customHeight="1" x14ac:dyDescent="0.25"/>
    <row r="268" spans="1:2" ht="20.100000000000001" customHeight="1" x14ac:dyDescent="0.25">
      <c r="A268" s="80"/>
      <c r="B268" s="80"/>
    </row>
    <row r="269" spans="1:2" ht="20.100000000000001" customHeight="1" x14ac:dyDescent="0.25">
      <c r="A269" s="80"/>
      <c r="B269" s="80"/>
    </row>
    <row r="270" spans="1:2" ht="20.100000000000001" customHeight="1" x14ac:dyDescent="0.25"/>
    <row r="271" spans="1:2" ht="20.100000000000001" customHeight="1" x14ac:dyDescent="0.25"/>
    <row r="272" spans="1:2" ht="20.100000000000001" customHeight="1" x14ac:dyDescent="0.25"/>
    <row r="273" ht="20.100000000000001" customHeight="1" x14ac:dyDescent="0.25"/>
    <row r="274" ht="20.100000000000001" customHeight="1" x14ac:dyDescent="0.25"/>
    <row r="275" ht="20.100000000000001" customHeight="1" x14ac:dyDescent="0.25"/>
    <row r="276" ht="20.100000000000001" customHeight="1" x14ac:dyDescent="0.25"/>
    <row r="277" ht="20.100000000000001" customHeight="1" x14ac:dyDescent="0.25"/>
    <row r="278" ht="20.100000000000001" customHeight="1" x14ac:dyDescent="0.25"/>
    <row r="279" ht="20.100000000000001" customHeight="1" x14ac:dyDescent="0.25"/>
    <row r="280" ht="20.100000000000001" customHeight="1" x14ac:dyDescent="0.25"/>
    <row r="281" ht="20.100000000000001" customHeight="1" x14ac:dyDescent="0.25"/>
    <row r="282" ht="20.100000000000001" customHeight="1" x14ac:dyDescent="0.25"/>
    <row r="283" ht="20.100000000000001" customHeight="1" x14ac:dyDescent="0.25"/>
    <row r="284" ht="20.100000000000001" customHeight="1" x14ac:dyDescent="0.25"/>
    <row r="285" ht="20.100000000000001" customHeight="1" x14ac:dyDescent="0.25"/>
    <row r="286" ht="20.100000000000001" customHeight="1" x14ac:dyDescent="0.25"/>
    <row r="287" ht="20.100000000000001" customHeight="1" x14ac:dyDescent="0.25"/>
    <row r="288" ht="20.100000000000001" customHeight="1" x14ac:dyDescent="0.25"/>
    <row r="289" ht="20.100000000000001" customHeight="1" x14ac:dyDescent="0.25"/>
    <row r="290" ht="20.100000000000001" customHeight="1" x14ac:dyDescent="0.25"/>
    <row r="291" ht="20.100000000000001" customHeight="1" x14ac:dyDescent="0.25"/>
    <row r="326" spans="1:2" x14ac:dyDescent="0.25">
      <c r="A326" s="80"/>
      <c r="B326" s="80"/>
    </row>
    <row r="343" spans="1:2" x14ac:dyDescent="0.25">
      <c r="A343" s="80"/>
      <c r="B343" s="80"/>
    </row>
    <row r="396" spans="1:2" x14ac:dyDescent="0.25">
      <c r="A396" s="80"/>
      <c r="B396" s="80"/>
    </row>
    <row r="408" spans="1:2" x14ac:dyDescent="0.25">
      <c r="A408" s="80"/>
      <c r="B408" s="80"/>
    </row>
    <row r="422" spans="1:2" x14ac:dyDescent="0.25">
      <c r="A422" s="80"/>
      <c r="B422" s="80"/>
    </row>
    <row r="474" spans="1:2" x14ac:dyDescent="0.25">
      <c r="A474" s="80"/>
      <c r="B474" s="80"/>
    </row>
    <row r="516" spans="1:2" x14ac:dyDescent="0.25">
      <c r="A516" s="80"/>
      <c r="B516" s="80"/>
    </row>
    <row r="590" spans="1:2" x14ac:dyDescent="0.25">
      <c r="A590" s="80"/>
      <c r="B590" s="80"/>
    </row>
    <row r="604" spans="1:2" x14ac:dyDescent="0.25">
      <c r="A604" s="80"/>
      <c r="B604" s="80"/>
    </row>
    <row r="605" spans="1:2" x14ac:dyDescent="0.25">
      <c r="A605" s="80"/>
      <c r="B605" s="80"/>
    </row>
    <row r="667" spans="1:2" x14ac:dyDescent="0.25">
      <c r="A667" s="80"/>
      <c r="B667" s="80"/>
    </row>
    <row r="821" spans="1:2" x14ac:dyDescent="0.25">
      <c r="A821" s="80"/>
      <c r="B821" s="80"/>
    </row>
    <row r="833" spans="1:2" x14ac:dyDescent="0.25">
      <c r="A833" s="80"/>
      <c r="B833" s="80"/>
    </row>
    <row r="863" spans="1:2" x14ac:dyDescent="0.25">
      <c r="A863" s="80"/>
      <c r="B863" s="80"/>
    </row>
    <row r="864" spans="1:2" x14ac:dyDescent="0.25">
      <c r="A864" s="80"/>
      <c r="B864" s="80"/>
    </row>
    <row r="934" spans="1:2" x14ac:dyDescent="0.25">
      <c r="A934" s="80"/>
      <c r="B934" s="80"/>
    </row>
    <row r="1036" spans="1:2" x14ac:dyDescent="0.25">
      <c r="A1036" s="80"/>
      <c r="B1036" s="80"/>
    </row>
    <row r="1097" spans="1:2" x14ac:dyDescent="0.25">
      <c r="A1097" s="80"/>
      <c r="B1097" s="80"/>
    </row>
    <row r="1098" spans="1:2" x14ac:dyDescent="0.25">
      <c r="A1098" s="80"/>
      <c r="B1098" s="80"/>
    </row>
    <row r="1114" spans="1:2" x14ac:dyDescent="0.25">
      <c r="A1114" s="80"/>
      <c r="B1114" s="80"/>
    </row>
    <row r="1115" spans="1:2" x14ac:dyDescent="0.25">
      <c r="A1115" s="80"/>
      <c r="B1115" s="80"/>
    </row>
    <row r="1156" spans="1:2" x14ac:dyDescent="0.25">
      <c r="A1156" s="80"/>
      <c r="B1156" s="80"/>
    </row>
    <row r="1196" spans="1:2" x14ac:dyDescent="0.25">
      <c r="A1196" s="80"/>
      <c r="B1196" s="80"/>
    </row>
    <row r="1227" spans="1:2" x14ac:dyDescent="0.25">
      <c r="A1227" s="80"/>
      <c r="B1227" s="80"/>
    </row>
    <row r="1272" spans="1:2" x14ac:dyDescent="0.25">
      <c r="A1272" s="80"/>
      <c r="B1272" s="80"/>
    </row>
    <row r="1288" spans="1:2" x14ac:dyDescent="0.25">
      <c r="A1288" s="80"/>
      <c r="B1288" s="80"/>
    </row>
    <row r="1316" spans="1:4" x14ac:dyDescent="0.25">
      <c r="A1316" s="80"/>
      <c r="B1316" s="80"/>
      <c r="C1316" s="80"/>
      <c r="D1316" s="80"/>
    </row>
    <row r="1317" spans="1:4" x14ac:dyDescent="0.25">
      <c r="A1317" s="80"/>
      <c r="B1317" s="80"/>
      <c r="C1317" s="80"/>
      <c r="D1317" s="80"/>
    </row>
    <row r="1318" spans="1:4" x14ac:dyDescent="0.25">
      <c r="A1318" s="80"/>
      <c r="B1318" s="80"/>
      <c r="C1318" s="80"/>
      <c r="D1318" s="80"/>
    </row>
  </sheetData>
  <mergeCells count="50">
    <mergeCell ref="A9:F9"/>
    <mergeCell ref="A7:F7"/>
    <mergeCell ref="E1:G1"/>
    <mergeCell ref="C2:G2"/>
    <mergeCell ref="E3:G3"/>
    <mergeCell ref="E4:G4"/>
    <mergeCell ref="E5:G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A19:D19"/>
    <mergeCell ref="A28:D28"/>
    <mergeCell ref="A20:F20"/>
    <mergeCell ref="A29:F29"/>
    <mergeCell ref="A37:F37"/>
    <mergeCell ref="A35:D35"/>
    <mergeCell ref="A269:B269"/>
    <mergeCell ref="A180:B180"/>
    <mergeCell ref="A225:B225"/>
    <mergeCell ref="A241:B241"/>
    <mergeCell ref="A268:B268"/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2023-10-13T06:29:08Z</cp:lastPrinted>
  <dcterms:created xsi:type="dcterms:W3CDTF">2020-11-24T06:03:32Z</dcterms:created>
  <dcterms:modified xsi:type="dcterms:W3CDTF">2023-11-08T09:04:51Z</dcterms:modified>
</cp:coreProperties>
</file>