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865" yWindow="-435" windowWidth="16380" windowHeight="11010"/>
  </bookViews>
  <sheets>
    <sheet name="жильцам" sheetId="6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5" i="6" l="1"/>
  <c r="E24" i="6"/>
  <c r="F19" i="6"/>
  <c r="E14" i="6"/>
  <c r="E33" i="6"/>
  <c r="F40" i="6" l="1"/>
  <c r="E39" i="6"/>
  <c r="E36" i="6"/>
  <c r="E34" i="6"/>
  <c r="E32" i="6"/>
  <c r="E31" i="6"/>
  <c r="E30" i="6"/>
  <c r="E27" i="6"/>
  <c r="E26" i="6"/>
  <c r="E23" i="6"/>
  <c r="E21" i="6"/>
  <c r="E18" i="6"/>
  <c r="E17" i="6"/>
  <c r="E16" i="6"/>
  <c r="E15" i="6"/>
  <c r="E13" i="6"/>
  <c r="E12" i="6"/>
  <c r="E11" i="6"/>
  <c r="E10" i="6"/>
  <c r="E40" i="6" l="1"/>
  <c r="E19" i="6"/>
  <c r="E28" i="6" l="1"/>
  <c r="F28" i="6"/>
  <c r="F35" i="6" l="1"/>
  <c r="F41" i="6" s="1"/>
  <c r="E35" i="6" l="1"/>
  <c r="E41" i="6" s="1"/>
</calcChain>
</file>

<file path=xl/sharedStrings.xml><?xml version="1.0" encoding="utf-8"?>
<sst xmlns="http://schemas.openxmlformats.org/spreadsheetml/2006/main" count="88" uniqueCount="49">
  <si>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</si>
  <si>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</si>
  <si>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</si>
  <si>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</si>
  <si>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</si>
  <si>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</si>
  <si>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</si>
  <si>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>по мере необходимости</t>
  </si>
  <si>
    <t>ежедневно</t>
  </si>
  <si>
    <t>кв.м</t>
  </si>
  <si>
    <t>1 раз в год</t>
  </si>
  <si>
    <t>Итого:</t>
  </si>
  <si>
    <t>Всего: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</si>
  <si>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МКД</t>
  </si>
  <si>
    <t>кв.м.</t>
  </si>
  <si>
    <r>
      <t xml:space="preserve">Работы, выполняемые для надлежащего содержания </t>
    </r>
    <r>
      <rPr>
        <b/>
        <sz val="11"/>
        <rFont val="Times New Roman"/>
        <family val="1"/>
        <charset val="204"/>
      </rPr>
      <t>стен, колон и столбов многоквартирных домов</t>
    </r>
    <r>
      <rPr>
        <sz val="11"/>
        <rFont val="Times New Roman"/>
        <family val="1"/>
        <charset val="204"/>
      </rPr>
      <t>: осмотры, выявление конструктивных повреждений, деформаций и дефектов, нарушений теплозащитных свойств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</si>
  <si>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внутренней отделки МКД</t>
    </r>
    <r>
      <rPr>
        <sz val="11"/>
        <rFont val="Times New Roman"/>
        <family val="1"/>
        <charset val="204"/>
      </rPr>
      <t>: осмотр, проверка состояния,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</si>
  <si>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полов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состояния, восстановительные работы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</si>
  <si>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оконных и дверных заполнений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прочности, работоспособности фурнитуры, проведение восстановительных работ</t>
    </r>
  </si>
  <si>
    <r>
      <t xml:space="preserve">Работы, выполняемые в отношении </t>
    </r>
    <r>
      <rPr>
        <b/>
        <sz val="11"/>
        <rFont val="Times New Roman"/>
        <family val="1"/>
        <charset val="204"/>
      </rPr>
      <t>всех видов фундаментов</t>
    </r>
    <r>
      <rPr>
        <sz val="11"/>
        <rFont val="Times New Roman"/>
        <family val="1"/>
        <charset val="204"/>
      </rPr>
      <t>: осмотры прилегающей территории, проверка видимых элементов,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</si>
  <si>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перекрытий и покрытий многоквартирных домов</t>
    </r>
    <r>
      <rPr>
        <sz val="11"/>
        <rFont val="Times New Roman"/>
        <family val="1"/>
        <charset val="204"/>
      </rPr>
      <t>: осмотр и проверка, выявлений деформаций и разрущений, проверка состояния утеплителя, гидроизоляции, адгезии отделочных слоев к конструкциям,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</si>
  <si>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лестниц МКД</t>
    </r>
    <r>
      <rPr>
        <sz val="11"/>
        <rFont val="Times New Roman"/>
        <family val="1"/>
        <charset val="204"/>
      </rPr>
      <t>: осмотр и выявление деформаций, разрущений, устранение выявленных нарушений</t>
    </r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</si>
  <si>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</si>
  <si>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Испытания на прочность и плотность (гидравлические испытания) узлов ввода и систем отопления, промывка и регулировка систем отопления, проведение пуско-наладочных работ, удаление воздуха из системы отопления</t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</si>
  <si>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систем вентиляции и дымоудаления многоквартирных домов</t>
    </r>
    <r>
      <rPr>
        <sz val="11"/>
        <rFont val="Times New Roman"/>
        <family val="1"/>
        <charset val="204"/>
      </rPr>
      <t>: осмотр и проверка состояния,и работоспособности, устранение неплотностей и засоров в каналах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</si>
  <si>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печей, каминов и очагов в многоквартирных домах</t>
    </r>
    <r>
      <rPr>
        <sz val="11"/>
        <rFont val="Times New Roman"/>
        <family val="1"/>
        <charset val="204"/>
      </rPr>
      <t xml:space="preserve">: осмотр и проверка конструкций, устранение завалов дымовых каналов </t>
    </r>
  </si>
  <si>
    <r>
      <t xml:space="preserve">Общие работы, выполняемые для надлежащего содержания </t>
    </r>
    <r>
      <rPr>
        <b/>
        <sz val="11"/>
        <rFont val="Times New Roman"/>
        <family val="1"/>
        <charset val="204"/>
      </rPr>
      <t>систем отопления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теплоносителя,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</si>
  <si>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систем </t>
    </r>
    <r>
      <rPr>
        <b/>
        <sz val="11"/>
        <rFont val="Times New Roman"/>
        <family val="1"/>
        <charset val="204"/>
      </rPr>
      <t>водоотведения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восстановление герметичности системы, восстановление работоспособности оборудования и приборов относящихся к общему пользованию, контроль состояния  и восстановление элементов внутренней канализации, канализационных вытяжек, внутренних водостоков       </t>
    </r>
  </si>
  <si>
    <r>
      <t xml:space="preserve">Работы, выполняемые в целях надлежащего содержания и технического обслуживания </t>
    </r>
    <r>
      <rPr>
        <b/>
        <sz val="11"/>
        <color theme="1"/>
        <rFont val="Times New Roman"/>
        <family val="1"/>
        <charset val="204"/>
      </rPr>
      <t>электрооборудования, телекоммуникационного оборудования в многоквартирном доме</t>
    </r>
    <r>
      <rPr>
        <sz val="11"/>
        <color theme="1"/>
        <rFont val="Times New Roman"/>
        <family val="1"/>
        <charset val="204"/>
      </rPr>
      <t>:</t>
    </r>
  </si>
  <si>
    <t>Работы и услуги по содержанию иного общего имущества в МКД</t>
  </si>
  <si>
    <t>Работы по содержанию помещений, входящих в состав общего имущества в многоквартирном доме: проведение дератизаций и дезинсекций помещений, входящих в состав общего пользования в МКД</t>
  </si>
  <si>
    <t>Работы по обеспечению вывоза, в том числе откачке, жидких бытовых отходов: осмотр сооружений и оборудования, проверка и восстановление крышек выгребных ям, вывоз ЖБО</t>
  </si>
  <si>
    <t>Осмотр и уборка мест общего пользования (в т.ч. чердаки, подвалы, технические помещения) от мусора</t>
  </si>
  <si>
    <t>Работы по содержанию земельного участка в холодный период года: механизированная очистка от снега проездов и тротуаров, уборка крылец и площадки перед входов в подъезд, посыпка песком</t>
  </si>
  <si>
    <t>Услуги по управлению многоквартирным домом</t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</si>
  <si>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фасадов МКД</t>
    </r>
    <r>
      <rPr>
        <sz val="11"/>
        <rFont val="Times New Roman"/>
        <family val="1"/>
        <charset val="204"/>
      </rPr>
      <t xml:space="preserve">: осмотр отделки, проверка водостоков, проверка и восстановление крылец, зонтов над входами в здание, проверка и восстановление плотности притворов входных дверей и устройств, устранение выявленных нарушений 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</si>
  <si>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кровли МКД</t>
    </r>
    <r>
      <rPr>
        <sz val="11"/>
        <rFont val="Times New Roman"/>
        <family val="1"/>
        <charset val="204"/>
      </rPr>
      <t>: осмотры, проверка на отсутствие протечек, деформаций, повреждений, проверка креплений,  водоотводящих устройств и оборудования, слуховых окон, выходов на крыши, ходовых досок и мостиков, очистка от скопления снега и наледи кровли и очистка от мусора, грязи и наледи в водоотводящих устройствах, устранение выявленных нарушений</t>
    </r>
  </si>
  <si>
    <t>Текущий ремонт многоквартиного дома</t>
  </si>
  <si>
    <t>Электроснабжение и электротехнические устройства</t>
  </si>
  <si>
    <t>Замена ламп освещения, светильников, выключателей в местах общего пользования</t>
  </si>
  <si>
    <t>по графику, осмотры 12 раз/год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</si>
  <si>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выполнение заявок населения</t>
  </si>
  <si>
    <r>
      <t>Общие работы, выполняемые для надлежащего содержания</t>
    </r>
    <r>
      <rPr>
        <b/>
        <sz val="11"/>
        <rFont val="Times New Roman"/>
        <family val="1"/>
        <charset val="204"/>
      </rPr>
      <t xml:space="preserve"> систем водоснабжения (холодного)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воды,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</si>
  <si>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t>Приложение 1</t>
  </si>
  <si>
    <t xml:space="preserve"> к постановлению администрации </t>
  </si>
  <si>
    <t>муниципального района</t>
  </si>
  <si>
    <t xml:space="preserve"> "Корткеросский"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</si>
  <si>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с.Сторожевск, ул. Дружбы, д.5</t>
  </si>
  <si>
    <t>03.11.2023 № 1427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</si>
</sst>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d_._-;\-* #,##0.00\ _d_._-;_-* &quot;-&quot;??\ _d_._-;_-@_-"/>
    <numFmt numFmtId="165" formatCode="#,##0.00\ &quot;₽&quot;"/>
    <numFmt numFmtId="166" formatCode="0.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91">
    <xf numFmtId="0" fontId="0" fillId="0" borderId="0" xfId="0"/>
    <xf numFmtId="2" fontId="21" fillId="0" borderId="1" xfId="2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6" xfId="2" applyNumberFormat="1" applyFont="1" applyFill="1" applyBorder="1" applyAlignment="1">
      <alignment horizontal="center" vertical="top" wrapText="1"/>
    </xf>
    <xf numFmtId="165" fontId="21" fillId="0" borderId="1" xfId="2" applyNumberFormat="1" applyFont="1" applyBorder="1" applyAlignment="1">
      <alignment horizontal="left" vertical="center" wrapText="1"/>
    </xf>
    <xf numFmtId="165" fontId="21" fillId="0" borderId="1" xfId="2" applyNumberFormat="1" applyFont="1" applyBorder="1" applyAlignment="1">
      <alignment horizontal="left" vertical="center"/>
    </xf>
    <xf numFmtId="165" fontId="21" fillId="0" borderId="1" xfId="3" applyNumberFormat="1" applyFont="1" applyFill="1" applyBorder="1" applyAlignment="1">
      <alignment horizontal="left" vertical="center"/>
    </xf>
    <xf numFmtId="165" fontId="22" fillId="0" borderId="1" xfId="0" applyNumberFormat="1" applyFont="1" applyBorder="1" applyAlignment="1">
      <alignment horizontal="left" vertical="center"/>
    </xf>
    <xf numFmtId="165" fontId="21" fillId="0" borderId="16" xfId="3" applyNumberFormat="1" applyFont="1" applyFill="1" applyBorder="1" applyAlignment="1">
      <alignment horizontal="left" vertical="center"/>
    </xf>
    <xf numFmtId="165" fontId="20" fillId="0" borderId="1" xfId="2" applyNumberFormat="1" applyFont="1" applyBorder="1" applyAlignment="1">
      <alignment horizontal="left" vertical="center" wrapText="1"/>
    </xf>
    <xf numFmtId="165" fontId="19" fillId="0" borderId="0" xfId="0" applyNumberFormat="1" applyFont="1" applyAlignment="1">
      <alignment horizontal="left"/>
    </xf>
    <xf numFmtId="0" fontId="21" fillId="0" borderId="17" xfId="0" applyNumberFormat="1" applyFont="1" applyFill="1" applyBorder="1" applyAlignment="1" applyProtection="1">
      <alignment vertical="top" wrapText="1"/>
    </xf>
    <xf numFmtId="2" fontId="21" fillId="0" borderId="16" xfId="2" applyNumberFormat="1" applyFont="1" applyFill="1" applyBorder="1" applyAlignment="1">
      <alignment horizontal="center" vertical="center" wrapText="1"/>
    </xf>
    <xf numFmtId="2" fontId="21" fillId="0" borderId="16" xfId="2" applyNumberFormat="1" applyFont="1" applyFill="1" applyBorder="1" applyAlignment="1">
      <alignment horizontal="left" vertical="center" wrapText="1"/>
    </xf>
    <xf numFmtId="165" fontId="22" fillId="0" borderId="1" xfId="0" applyNumberFormat="1" applyFont="1" applyBorder="1" applyAlignment="1">
      <alignment horizontal="center" vertical="center"/>
    </xf>
    <xf numFmtId="165" fontId="21" fillId="0" borderId="1" xfId="2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24" fillId="19" borderId="1" xfId="0" applyNumberFormat="1" applyFont="1" applyFill="1" applyBorder="1" applyAlignment="1">
      <alignment horizontal="center"/>
    </xf>
    <xf numFmtId="165" fontId="20" fillId="19" borderId="1" xfId="3" applyNumberFormat="1" applyFont="1" applyFill="1" applyBorder="1" applyAlignment="1">
      <alignment horizontal="left" vertical="center"/>
    </xf>
    <xf numFmtId="165" fontId="24" fillId="19" borderId="1" xfId="0" applyNumberFormat="1" applyFont="1" applyFill="1" applyBorder="1" applyAlignment="1">
      <alignment horizontal="center" wrapText="1"/>
    </xf>
    <xf numFmtId="165" fontId="24" fillId="20" borderId="1" xfId="0" applyNumberFormat="1" applyFont="1" applyFill="1" applyBorder="1" applyAlignment="1">
      <alignment horizontal="center" vertical="center" wrapText="1"/>
    </xf>
    <xf numFmtId="165" fontId="20" fillId="20" borderId="1" xfId="2" applyNumberFormat="1" applyFont="1" applyFill="1" applyBorder="1" applyAlignment="1">
      <alignment horizontal="left" vertical="center" wrapText="1"/>
    </xf>
    <xf numFmtId="165" fontId="20" fillId="19" borderId="16" xfId="2" applyNumberFormat="1" applyFont="1" applyFill="1" applyBorder="1" applyAlignment="1" applyProtection="1">
      <alignment horizontal="center" vertical="center" wrapText="1"/>
    </xf>
    <xf numFmtId="165" fontId="20" fillId="19" borderId="16" xfId="3" applyNumberFormat="1" applyFont="1" applyFill="1" applyBorder="1" applyAlignment="1">
      <alignment horizontal="left" vertical="center"/>
    </xf>
    <xf numFmtId="165" fontId="20" fillId="21" borderId="1" xfId="3" applyNumberFormat="1" applyFont="1" applyFill="1" applyBorder="1" applyAlignment="1">
      <alignment horizontal="left" vertical="center"/>
    </xf>
    <xf numFmtId="165" fontId="24" fillId="21" borderId="1" xfId="0" applyNumberFormat="1" applyFont="1" applyFill="1" applyBorder="1" applyAlignment="1">
      <alignment horizontal="center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165" fontId="21" fillId="0" borderId="16" xfId="2" applyNumberFormat="1" applyFont="1" applyFill="1" applyBorder="1" applyAlignment="1" applyProtection="1">
      <alignment horizontal="center" vertical="center" wrapText="1"/>
    </xf>
    <xf numFmtId="165" fontId="21" fillId="0" borderId="1" xfId="2" applyNumberFormat="1" applyFont="1" applyFill="1" applyBorder="1" applyAlignment="1" applyProtection="1">
      <alignment horizontal="left" vertical="center"/>
    </xf>
    <xf numFmtId="0" fontId="28" fillId="0" borderId="0" xfId="0" applyFont="1" applyAlignment="1"/>
    <xf numFmtId="0" fontId="28" fillId="0" borderId="0" xfId="0" applyFont="1" applyAlignment="1">
      <alignment wrapText="1"/>
    </xf>
    <xf numFmtId="0" fontId="22" fillId="0" borderId="0" xfId="0" applyFont="1" applyAlignment="1">
      <alignment horizontal="right"/>
    </xf>
    <xf numFmtId="2" fontId="21" fillId="0" borderId="12" xfId="2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2" fontId="21" fillId="0" borderId="12" xfId="2" applyNumberFormat="1" applyFont="1" applyFill="1" applyBorder="1" applyAlignment="1">
      <alignment horizontal="left" vertical="center" wrapText="1"/>
    </xf>
    <xf numFmtId="165" fontId="21" fillId="0" borderId="12" xfId="2" applyNumberFormat="1" applyFont="1" applyFill="1" applyBorder="1" applyAlignment="1" applyProtection="1">
      <alignment horizontal="center" vertical="center" wrapText="1"/>
    </xf>
    <xf numFmtId="165" fontId="21" fillId="0" borderId="12" xfId="3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0" fillId="0" borderId="0" xfId="0" applyBorder="1"/>
    <xf numFmtId="0" fontId="29" fillId="0" borderId="18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165" fontId="21" fillId="22" borderId="16" xfId="2" applyNumberFormat="1" applyFont="1" applyFill="1" applyBorder="1" applyAlignment="1" applyProtection="1">
      <alignment horizontal="center" vertical="center" wrapText="1"/>
    </xf>
    <xf numFmtId="165" fontId="21" fillId="22" borderId="16" xfId="3" applyNumberFormat="1" applyFont="1" applyFill="1" applyBorder="1" applyAlignment="1">
      <alignment horizontal="left" vertical="center"/>
    </xf>
    <xf numFmtId="49" fontId="20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 applyProtection="1">
      <alignment horizontal="center" vertical="center" wrapText="1"/>
    </xf>
    <xf numFmtId="166" fontId="22" fillId="0" borderId="18" xfId="0" applyNumberFormat="1" applyFont="1" applyBorder="1" applyAlignment="1">
      <alignment horizontal="center" vertical="center" wrapText="1"/>
    </xf>
    <xf numFmtId="166" fontId="22" fillId="0" borderId="1" xfId="0" applyNumberFormat="1" applyFont="1" applyBorder="1" applyAlignment="1">
      <alignment horizontal="left" vertical="center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right" wrapText="1"/>
    </xf>
    <xf numFmtId="0" fontId="0" fillId="0" borderId="0" xfId="0" applyAlignment="1"/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19" borderId="13" xfId="2" applyNumberFormat="1" applyFont="1" applyFill="1" applyBorder="1" applyAlignment="1">
      <alignment horizontal="right" vertical="top" wrapText="1"/>
    </xf>
    <xf numFmtId="49" fontId="20" fillId="19" borderId="14" xfId="2" applyNumberFormat="1" applyFont="1" applyFill="1" applyBorder="1" applyAlignment="1">
      <alignment horizontal="right" vertical="top" wrapText="1"/>
    </xf>
    <xf numFmtId="49" fontId="20" fillId="19" borderId="15" xfId="2" applyNumberFormat="1" applyFont="1" applyFill="1" applyBorder="1" applyAlignment="1">
      <alignment horizontal="right" vertical="top" wrapText="1"/>
    </xf>
    <xf numFmtId="49" fontId="20" fillId="0" borderId="13" xfId="2" applyNumberFormat="1" applyFont="1" applyFill="1" applyBorder="1" applyAlignment="1">
      <alignment horizontal="left" vertical="top"/>
    </xf>
    <xf numFmtId="49" fontId="20" fillId="0" borderId="14" xfId="2" applyNumberFormat="1" applyFont="1" applyFill="1" applyBorder="1" applyAlignment="1">
      <alignment horizontal="left" vertical="top"/>
    </xf>
    <xf numFmtId="49" fontId="20" fillId="0" borderId="15" xfId="2" applyNumberFormat="1" applyFont="1" applyFill="1" applyBorder="1" applyAlignment="1">
      <alignment horizontal="left" vertical="top"/>
    </xf>
    <xf numFmtId="49" fontId="20" fillId="21" borderId="13" xfId="2" applyNumberFormat="1" applyFont="1" applyFill="1" applyBorder="1" applyAlignment="1">
      <alignment horizontal="right" vertical="top" wrapText="1"/>
    </xf>
    <xf numFmtId="49" fontId="20" fillId="21" borderId="14" xfId="2" applyNumberFormat="1" applyFont="1" applyFill="1" applyBorder="1" applyAlignment="1">
      <alignment horizontal="right" vertical="top" wrapText="1"/>
    </xf>
    <xf numFmtId="49" fontId="20" fillId="21" borderId="15" xfId="2" applyNumberFormat="1" applyFont="1" applyFill="1" applyBorder="1" applyAlignment="1">
      <alignment horizontal="right" vertical="top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tabSelected="1" zoomScale="90" zoomScaleNormal="90" workbookViewId="0">
      <selection activeCell="A47" sqref="A47:D47"/>
    </sheetView>
  </sheetViews>
  <sheetFormatPr defaultRowHeight="15" x14ac:dyDescent="0.25"/>
  <cols>
    <col min="1" max="1" width="59.7109375" style="9" customWidth="1"/>
    <col min="2" max="2" width="9.140625" style="9" customWidth="1"/>
    <col min="3" max="3" width="10.5703125" style="2" customWidth="1"/>
    <col min="4" max="4" width="22.28515625" style="9" customWidth="1"/>
    <col min="5" max="5" width="13" style="33" customWidth="1"/>
    <col min="6" max="6" width="12.28515625" style="27" customWidth="1"/>
    <col min="7" max="7" width="9.5703125" hidden="1" customWidth="1"/>
    <col min="257" max="257" width="87.42578125" customWidth="1"/>
    <col min="258" max="258" width="12.7109375" customWidth="1"/>
    <col min="259" max="259" width="15.140625" customWidth="1"/>
    <col min="260" max="260" width="25.5703125" customWidth="1"/>
    <col min="261" max="261" width="20" customWidth="1"/>
    <col min="262" max="262" width="16" customWidth="1"/>
    <col min="513" max="513" width="87.42578125" customWidth="1"/>
    <col min="514" max="514" width="12.7109375" customWidth="1"/>
    <col min="515" max="515" width="15.140625" customWidth="1"/>
    <col min="516" max="516" width="25.5703125" customWidth="1"/>
    <col min="517" max="517" width="20" customWidth="1"/>
    <col min="518" max="518" width="16" customWidth="1"/>
    <col min="769" max="769" width="87.42578125" customWidth="1"/>
    <col min="770" max="770" width="12.7109375" customWidth="1"/>
    <col min="771" max="771" width="15.140625" customWidth="1"/>
    <col min="772" max="772" width="25.5703125" customWidth="1"/>
    <col min="773" max="773" width="20" customWidth="1"/>
    <col min="774" max="774" width="16" customWidth="1"/>
    <col min="1025" max="1025" width="87.42578125" customWidth="1"/>
    <col min="1026" max="1026" width="12.7109375" customWidth="1"/>
    <col min="1027" max="1027" width="15.140625" customWidth="1"/>
    <col min="1028" max="1028" width="25.5703125" customWidth="1"/>
    <col min="1029" max="1029" width="20" customWidth="1"/>
    <col min="1030" max="1030" width="16" customWidth="1"/>
    <col min="1281" max="1281" width="87.42578125" customWidth="1"/>
    <col min="1282" max="1282" width="12.7109375" customWidth="1"/>
    <col min="1283" max="1283" width="15.140625" customWidth="1"/>
    <col min="1284" max="1284" width="25.5703125" customWidth="1"/>
    <col min="1285" max="1285" width="20" customWidth="1"/>
    <col min="1286" max="1286" width="16" customWidth="1"/>
    <col min="1537" max="1537" width="87.42578125" customWidth="1"/>
    <col min="1538" max="1538" width="12.7109375" customWidth="1"/>
    <col min="1539" max="1539" width="15.140625" customWidth="1"/>
    <col min="1540" max="1540" width="25.5703125" customWidth="1"/>
    <col min="1541" max="1541" width="20" customWidth="1"/>
    <col min="1542" max="1542" width="16" customWidth="1"/>
    <col min="1793" max="1793" width="87.42578125" customWidth="1"/>
    <col min="1794" max="1794" width="12.7109375" customWidth="1"/>
    <col min="1795" max="1795" width="15.140625" customWidth="1"/>
    <col min="1796" max="1796" width="25.5703125" customWidth="1"/>
    <col min="1797" max="1797" width="20" customWidth="1"/>
    <col min="1798" max="1798" width="16" customWidth="1"/>
    <col min="2049" max="2049" width="87.42578125" customWidth="1"/>
    <col min="2050" max="2050" width="12.7109375" customWidth="1"/>
    <col min="2051" max="2051" width="15.140625" customWidth="1"/>
    <col min="2052" max="2052" width="25.5703125" customWidth="1"/>
    <col min="2053" max="2053" width="20" customWidth="1"/>
    <col min="2054" max="2054" width="16" customWidth="1"/>
    <col min="2305" max="2305" width="87.42578125" customWidth="1"/>
    <col min="2306" max="2306" width="12.7109375" customWidth="1"/>
    <col min="2307" max="2307" width="15.140625" customWidth="1"/>
    <col min="2308" max="2308" width="25.5703125" customWidth="1"/>
    <col min="2309" max="2309" width="20" customWidth="1"/>
    <col min="2310" max="2310" width="16" customWidth="1"/>
    <col min="2561" max="2561" width="87.42578125" customWidth="1"/>
    <col min="2562" max="2562" width="12.7109375" customWidth="1"/>
    <col min="2563" max="2563" width="15.140625" customWidth="1"/>
    <col min="2564" max="2564" width="25.5703125" customWidth="1"/>
    <col min="2565" max="2565" width="20" customWidth="1"/>
    <col min="2566" max="2566" width="16" customWidth="1"/>
    <col min="2817" max="2817" width="87.42578125" customWidth="1"/>
    <col min="2818" max="2818" width="12.7109375" customWidth="1"/>
    <col min="2819" max="2819" width="15.140625" customWidth="1"/>
    <col min="2820" max="2820" width="25.5703125" customWidth="1"/>
    <col min="2821" max="2821" width="20" customWidth="1"/>
    <col min="2822" max="2822" width="16" customWidth="1"/>
    <col min="3073" max="3073" width="87.42578125" customWidth="1"/>
    <col min="3074" max="3074" width="12.7109375" customWidth="1"/>
    <col min="3075" max="3075" width="15.140625" customWidth="1"/>
    <col min="3076" max="3076" width="25.5703125" customWidth="1"/>
    <col min="3077" max="3077" width="20" customWidth="1"/>
    <col min="3078" max="3078" width="16" customWidth="1"/>
    <col min="3329" max="3329" width="87.42578125" customWidth="1"/>
    <col min="3330" max="3330" width="12.7109375" customWidth="1"/>
    <col min="3331" max="3331" width="15.140625" customWidth="1"/>
    <col min="3332" max="3332" width="25.5703125" customWidth="1"/>
    <col min="3333" max="3333" width="20" customWidth="1"/>
    <col min="3334" max="3334" width="16" customWidth="1"/>
    <col min="3585" max="3585" width="87.42578125" customWidth="1"/>
    <col min="3586" max="3586" width="12.7109375" customWidth="1"/>
    <col min="3587" max="3587" width="15.140625" customWidth="1"/>
    <col min="3588" max="3588" width="25.5703125" customWidth="1"/>
    <col min="3589" max="3589" width="20" customWidth="1"/>
    <col min="3590" max="3590" width="16" customWidth="1"/>
    <col min="3841" max="3841" width="87.42578125" customWidth="1"/>
    <col min="3842" max="3842" width="12.7109375" customWidth="1"/>
    <col min="3843" max="3843" width="15.140625" customWidth="1"/>
    <col min="3844" max="3844" width="25.5703125" customWidth="1"/>
    <col min="3845" max="3845" width="20" customWidth="1"/>
    <col min="3846" max="3846" width="16" customWidth="1"/>
    <col min="4097" max="4097" width="87.42578125" customWidth="1"/>
    <col min="4098" max="4098" width="12.7109375" customWidth="1"/>
    <col min="4099" max="4099" width="15.140625" customWidth="1"/>
    <col min="4100" max="4100" width="25.5703125" customWidth="1"/>
    <col min="4101" max="4101" width="20" customWidth="1"/>
    <col min="4102" max="4102" width="16" customWidth="1"/>
    <col min="4353" max="4353" width="87.42578125" customWidth="1"/>
    <col min="4354" max="4354" width="12.7109375" customWidth="1"/>
    <col min="4355" max="4355" width="15.140625" customWidth="1"/>
    <col min="4356" max="4356" width="25.5703125" customWidth="1"/>
    <col min="4357" max="4357" width="20" customWidth="1"/>
    <col min="4358" max="4358" width="16" customWidth="1"/>
    <col min="4609" max="4609" width="87.42578125" customWidth="1"/>
    <col min="4610" max="4610" width="12.7109375" customWidth="1"/>
    <col min="4611" max="4611" width="15.140625" customWidth="1"/>
    <col min="4612" max="4612" width="25.5703125" customWidth="1"/>
    <col min="4613" max="4613" width="20" customWidth="1"/>
    <col min="4614" max="4614" width="16" customWidth="1"/>
    <col min="4865" max="4865" width="87.42578125" customWidth="1"/>
    <col min="4866" max="4866" width="12.7109375" customWidth="1"/>
    <col min="4867" max="4867" width="15.140625" customWidth="1"/>
    <col min="4868" max="4868" width="25.5703125" customWidth="1"/>
    <col min="4869" max="4869" width="20" customWidth="1"/>
    <col min="4870" max="4870" width="16" customWidth="1"/>
    <col min="5121" max="5121" width="87.42578125" customWidth="1"/>
    <col min="5122" max="5122" width="12.7109375" customWidth="1"/>
    <col min="5123" max="5123" width="15.140625" customWidth="1"/>
    <col min="5124" max="5124" width="25.5703125" customWidth="1"/>
    <col min="5125" max="5125" width="20" customWidth="1"/>
    <col min="5126" max="5126" width="16" customWidth="1"/>
    <col min="5377" max="5377" width="87.42578125" customWidth="1"/>
    <col min="5378" max="5378" width="12.7109375" customWidth="1"/>
    <col min="5379" max="5379" width="15.140625" customWidth="1"/>
    <col min="5380" max="5380" width="25.5703125" customWidth="1"/>
    <col min="5381" max="5381" width="20" customWidth="1"/>
    <col min="5382" max="5382" width="16" customWidth="1"/>
    <col min="5633" max="5633" width="87.42578125" customWidth="1"/>
    <col min="5634" max="5634" width="12.7109375" customWidth="1"/>
    <col min="5635" max="5635" width="15.140625" customWidth="1"/>
    <col min="5636" max="5636" width="25.5703125" customWidth="1"/>
    <col min="5637" max="5637" width="20" customWidth="1"/>
    <col min="5638" max="5638" width="16" customWidth="1"/>
    <col min="5889" max="5889" width="87.42578125" customWidth="1"/>
    <col min="5890" max="5890" width="12.7109375" customWidth="1"/>
    <col min="5891" max="5891" width="15.140625" customWidth="1"/>
    <col min="5892" max="5892" width="25.5703125" customWidth="1"/>
    <col min="5893" max="5893" width="20" customWidth="1"/>
    <col min="5894" max="5894" width="16" customWidth="1"/>
    <col min="6145" max="6145" width="87.42578125" customWidth="1"/>
    <col min="6146" max="6146" width="12.7109375" customWidth="1"/>
    <col min="6147" max="6147" width="15.140625" customWidth="1"/>
    <col min="6148" max="6148" width="25.5703125" customWidth="1"/>
    <col min="6149" max="6149" width="20" customWidth="1"/>
    <col min="6150" max="6150" width="16" customWidth="1"/>
    <col min="6401" max="6401" width="87.42578125" customWidth="1"/>
    <col min="6402" max="6402" width="12.7109375" customWidth="1"/>
    <col min="6403" max="6403" width="15.140625" customWidth="1"/>
    <col min="6404" max="6404" width="25.5703125" customWidth="1"/>
    <col min="6405" max="6405" width="20" customWidth="1"/>
    <col min="6406" max="6406" width="16" customWidth="1"/>
    <col min="6657" max="6657" width="87.42578125" customWidth="1"/>
    <col min="6658" max="6658" width="12.7109375" customWidth="1"/>
    <col min="6659" max="6659" width="15.140625" customWidth="1"/>
    <col min="6660" max="6660" width="25.5703125" customWidth="1"/>
    <col min="6661" max="6661" width="20" customWidth="1"/>
    <col min="6662" max="6662" width="16" customWidth="1"/>
    <col min="6913" max="6913" width="87.42578125" customWidth="1"/>
    <col min="6914" max="6914" width="12.7109375" customWidth="1"/>
    <col min="6915" max="6915" width="15.140625" customWidth="1"/>
    <col min="6916" max="6916" width="25.5703125" customWidth="1"/>
    <col min="6917" max="6917" width="20" customWidth="1"/>
    <col min="6918" max="6918" width="16" customWidth="1"/>
    <col min="7169" max="7169" width="87.42578125" customWidth="1"/>
    <col min="7170" max="7170" width="12.7109375" customWidth="1"/>
    <col min="7171" max="7171" width="15.140625" customWidth="1"/>
    <col min="7172" max="7172" width="25.5703125" customWidth="1"/>
    <col min="7173" max="7173" width="20" customWidth="1"/>
    <col min="7174" max="7174" width="16" customWidth="1"/>
    <col min="7425" max="7425" width="87.42578125" customWidth="1"/>
    <col min="7426" max="7426" width="12.7109375" customWidth="1"/>
    <col min="7427" max="7427" width="15.140625" customWidth="1"/>
    <col min="7428" max="7428" width="25.5703125" customWidth="1"/>
    <col min="7429" max="7429" width="20" customWidth="1"/>
    <col min="7430" max="7430" width="16" customWidth="1"/>
    <col min="7681" max="7681" width="87.42578125" customWidth="1"/>
    <col min="7682" max="7682" width="12.7109375" customWidth="1"/>
    <col min="7683" max="7683" width="15.140625" customWidth="1"/>
    <col min="7684" max="7684" width="25.5703125" customWidth="1"/>
    <col min="7685" max="7685" width="20" customWidth="1"/>
    <col min="7686" max="7686" width="16" customWidth="1"/>
    <col min="7937" max="7937" width="87.42578125" customWidth="1"/>
    <col min="7938" max="7938" width="12.7109375" customWidth="1"/>
    <col min="7939" max="7939" width="15.140625" customWidth="1"/>
    <col min="7940" max="7940" width="25.5703125" customWidth="1"/>
    <col min="7941" max="7941" width="20" customWidth="1"/>
    <col min="7942" max="7942" width="16" customWidth="1"/>
    <col min="8193" max="8193" width="87.42578125" customWidth="1"/>
    <col min="8194" max="8194" width="12.7109375" customWidth="1"/>
    <col min="8195" max="8195" width="15.140625" customWidth="1"/>
    <col min="8196" max="8196" width="25.5703125" customWidth="1"/>
    <col min="8197" max="8197" width="20" customWidth="1"/>
    <col min="8198" max="8198" width="16" customWidth="1"/>
    <col min="8449" max="8449" width="87.42578125" customWidth="1"/>
    <col min="8450" max="8450" width="12.7109375" customWidth="1"/>
    <col min="8451" max="8451" width="15.140625" customWidth="1"/>
    <col min="8452" max="8452" width="25.5703125" customWidth="1"/>
    <col min="8453" max="8453" width="20" customWidth="1"/>
    <col min="8454" max="8454" width="16" customWidth="1"/>
    <col min="8705" max="8705" width="87.42578125" customWidth="1"/>
    <col min="8706" max="8706" width="12.7109375" customWidth="1"/>
    <col min="8707" max="8707" width="15.140625" customWidth="1"/>
    <col min="8708" max="8708" width="25.5703125" customWidth="1"/>
    <col min="8709" max="8709" width="20" customWidth="1"/>
    <col min="8710" max="8710" width="16" customWidth="1"/>
    <col min="8961" max="8961" width="87.42578125" customWidth="1"/>
    <col min="8962" max="8962" width="12.7109375" customWidth="1"/>
    <col min="8963" max="8963" width="15.140625" customWidth="1"/>
    <col min="8964" max="8964" width="25.5703125" customWidth="1"/>
    <col min="8965" max="8965" width="20" customWidth="1"/>
    <col min="8966" max="8966" width="16" customWidth="1"/>
    <col min="9217" max="9217" width="87.42578125" customWidth="1"/>
    <col min="9218" max="9218" width="12.7109375" customWidth="1"/>
    <col min="9219" max="9219" width="15.140625" customWidth="1"/>
    <col min="9220" max="9220" width="25.5703125" customWidth="1"/>
    <col min="9221" max="9221" width="20" customWidth="1"/>
    <col min="9222" max="9222" width="16" customWidth="1"/>
    <col min="9473" max="9473" width="87.42578125" customWidth="1"/>
    <col min="9474" max="9474" width="12.7109375" customWidth="1"/>
    <col min="9475" max="9475" width="15.140625" customWidth="1"/>
    <col min="9476" max="9476" width="25.5703125" customWidth="1"/>
    <col min="9477" max="9477" width="20" customWidth="1"/>
    <col min="9478" max="9478" width="16" customWidth="1"/>
    <col min="9729" max="9729" width="87.42578125" customWidth="1"/>
    <col min="9730" max="9730" width="12.7109375" customWidth="1"/>
    <col min="9731" max="9731" width="15.140625" customWidth="1"/>
    <col min="9732" max="9732" width="25.5703125" customWidth="1"/>
    <col min="9733" max="9733" width="20" customWidth="1"/>
    <col min="9734" max="9734" width="16" customWidth="1"/>
    <col min="9985" max="9985" width="87.42578125" customWidth="1"/>
    <col min="9986" max="9986" width="12.7109375" customWidth="1"/>
    <col min="9987" max="9987" width="15.140625" customWidth="1"/>
    <col min="9988" max="9988" width="25.5703125" customWidth="1"/>
    <col min="9989" max="9989" width="20" customWidth="1"/>
    <col min="9990" max="9990" width="16" customWidth="1"/>
    <col min="10241" max="10241" width="87.42578125" customWidth="1"/>
    <col min="10242" max="10242" width="12.7109375" customWidth="1"/>
    <col min="10243" max="10243" width="15.140625" customWidth="1"/>
    <col min="10244" max="10244" width="25.5703125" customWidth="1"/>
    <col min="10245" max="10245" width="20" customWidth="1"/>
    <col min="10246" max="10246" width="16" customWidth="1"/>
    <col min="10497" max="10497" width="87.42578125" customWidth="1"/>
    <col min="10498" max="10498" width="12.7109375" customWidth="1"/>
    <col min="10499" max="10499" width="15.140625" customWidth="1"/>
    <col min="10500" max="10500" width="25.5703125" customWidth="1"/>
    <col min="10501" max="10501" width="20" customWidth="1"/>
    <col min="10502" max="10502" width="16" customWidth="1"/>
    <col min="10753" max="10753" width="87.42578125" customWidth="1"/>
    <col min="10754" max="10754" width="12.7109375" customWidth="1"/>
    <col min="10755" max="10755" width="15.140625" customWidth="1"/>
    <col min="10756" max="10756" width="25.5703125" customWidth="1"/>
    <col min="10757" max="10757" width="20" customWidth="1"/>
    <col min="10758" max="10758" width="16" customWidth="1"/>
    <col min="11009" max="11009" width="87.42578125" customWidth="1"/>
    <col min="11010" max="11010" width="12.7109375" customWidth="1"/>
    <col min="11011" max="11011" width="15.140625" customWidth="1"/>
    <col min="11012" max="11012" width="25.5703125" customWidth="1"/>
    <col min="11013" max="11013" width="20" customWidth="1"/>
    <col min="11014" max="11014" width="16" customWidth="1"/>
    <col min="11265" max="11265" width="87.42578125" customWidth="1"/>
    <col min="11266" max="11266" width="12.7109375" customWidth="1"/>
    <col min="11267" max="11267" width="15.140625" customWidth="1"/>
    <col min="11268" max="11268" width="25.5703125" customWidth="1"/>
    <col min="11269" max="11269" width="20" customWidth="1"/>
    <col min="11270" max="11270" width="16" customWidth="1"/>
    <col min="11521" max="11521" width="87.42578125" customWidth="1"/>
    <col min="11522" max="11522" width="12.7109375" customWidth="1"/>
    <col min="11523" max="11523" width="15.140625" customWidth="1"/>
    <col min="11524" max="11524" width="25.5703125" customWidth="1"/>
    <col min="11525" max="11525" width="20" customWidth="1"/>
    <col min="11526" max="11526" width="16" customWidth="1"/>
    <col min="11777" max="11777" width="87.42578125" customWidth="1"/>
    <col min="11778" max="11778" width="12.7109375" customWidth="1"/>
    <col min="11779" max="11779" width="15.140625" customWidth="1"/>
    <col min="11780" max="11780" width="25.5703125" customWidth="1"/>
    <col min="11781" max="11781" width="20" customWidth="1"/>
    <col min="11782" max="11782" width="16" customWidth="1"/>
    <col min="12033" max="12033" width="87.42578125" customWidth="1"/>
    <col min="12034" max="12034" width="12.7109375" customWidth="1"/>
    <col min="12035" max="12035" width="15.140625" customWidth="1"/>
    <col min="12036" max="12036" width="25.5703125" customWidth="1"/>
    <col min="12037" max="12037" width="20" customWidth="1"/>
    <col min="12038" max="12038" width="16" customWidth="1"/>
    <col min="12289" max="12289" width="87.42578125" customWidth="1"/>
    <col min="12290" max="12290" width="12.7109375" customWidth="1"/>
    <col min="12291" max="12291" width="15.140625" customWidth="1"/>
    <col min="12292" max="12292" width="25.5703125" customWidth="1"/>
    <col min="12293" max="12293" width="20" customWidth="1"/>
    <col min="12294" max="12294" width="16" customWidth="1"/>
    <col min="12545" max="12545" width="87.42578125" customWidth="1"/>
    <col min="12546" max="12546" width="12.7109375" customWidth="1"/>
    <col min="12547" max="12547" width="15.140625" customWidth="1"/>
    <col min="12548" max="12548" width="25.5703125" customWidth="1"/>
    <col min="12549" max="12549" width="20" customWidth="1"/>
    <col min="12550" max="12550" width="16" customWidth="1"/>
    <col min="12801" max="12801" width="87.42578125" customWidth="1"/>
    <col min="12802" max="12802" width="12.7109375" customWidth="1"/>
    <col min="12803" max="12803" width="15.140625" customWidth="1"/>
    <col min="12804" max="12804" width="25.5703125" customWidth="1"/>
    <col min="12805" max="12805" width="20" customWidth="1"/>
    <col min="12806" max="12806" width="16" customWidth="1"/>
    <col min="13057" max="13057" width="87.42578125" customWidth="1"/>
    <col min="13058" max="13058" width="12.7109375" customWidth="1"/>
    <col min="13059" max="13059" width="15.140625" customWidth="1"/>
    <col min="13060" max="13060" width="25.5703125" customWidth="1"/>
    <col min="13061" max="13061" width="20" customWidth="1"/>
    <col min="13062" max="13062" width="16" customWidth="1"/>
    <col min="13313" max="13313" width="87.42578125" customWidth="1"/>
    <col min="13314" max="13314" width="12.7109375" customWidth="1"/>
    <col min="13315" max="13315" width="15.140625" customWidth="1"/>
    <col min="13316" max="13316" width="25.5703125" customWidth="1"/>
    <col min="13317" max="13317" width="20" customWidth="1"/>
    <col min="13318" max="13318" width="16" customWidth="1"/>
    <col min="13569" max="13569" width="87.42578125" customWidth="1"/>
    <col min="13570" max="13570" width="12.7109375" customWidth="1"/>
    <col min="13571" max="13571" width="15.140625" customWidth="1"/>
    <col min="13572" max="13572" width="25.5703125" customWidth="1"/>
    <col min="13573" max="13573" width="20" customWidth="1"/>
    <col min="13574" max="13574" width="16" customWidth="1"/>
    <col min="13825" max="13825" width="87.42578125" customWidth="1"/>
    <col min="13826" max="13826" width="12.7109375" customWidth="1"/>
    <col min="13827" max="13827" width="15.140625" customWidth="1"/>
    <col min="13828" max="13828" width="25.5703125" customWidth="1"/>
    <col min="13829" max="13829" width="20" customWidth="1"/>
    <col min="13830" max="13830" width="16" customWidth="1"/>
    <col min="14081" max="14081" width="87.42578125" customWidth="1"/>
    <col min="14082" max="14082" width="12.7109375" customWidth="1"/>
    <col min="14083" max="14083" width="15.140625" customWidth="1"/>
    <col min="14084" max="14084" width="25.5703125" customWidth="1"/>
    <col min="14085" max="14085" width="20" customWidth="1"/>
    <col min="14086" max="14086" width="16" customWidth="1"/>
    <col min="14337" max="14337" width="87.42578125" customWidth="1"/>
    <col min="14338" max="14338" width="12.7109375" customWidth="1"/>
    <col min="14339" max="14339" width="15.140625" customWidth="1"/>
    <col min="14340" max="14340" width="25.5703125" customWidth="1"/>
    <col min="14341" max="14341" width="20" customWidth="1"/>
    <col min="14342" max="14342" width="16" customWidth="1"/>
    <col min="14593" max="14593" width="87.42578125" customWidth="1"/>
    <col min="14594" max="14594" width="12.7109375" customWidth="1"/>
    <col min="14595" max="14595" width="15.140625" customWidth="1"/>
    <col min="14596" max="14596" width="25.5703125" customWidth="1"/>
    <col min="14597" max="14597" width="20" customWidth="1"/>
    <col min="14598" max="14598" width="16" customWidth="1"/>
    <col min="14849" max="14849" width="87.42578125" customWidth="1"/>
    <col min="14850" max="14850" width="12.7109375" customWidth="1"/>
    <col min="14851" max="14851" width="15.140625" customWidth="1"/>
    <col min="14852" max="14852" width="25.5703125" customWidth="1"/>
    <col min="14853" max="14853" width="20" customWidth="1"/>
    <col min="14854" max="14854" width="16" customWidth="1"/>
    <col min="15105" max="15105" width="87.42578125" customWidth="1"/>
    <col min="15106" max="15106" width="12.7109375" customWidth="1"/>
    <col min="15107" max="15107" width="15.140625" customWidth="1"/>
    <col min="15108" max="15108" width="25.5703125" customWidth="1"/>
    <col min="15109" max="15109" width="20" customWidth="1"/>
    <col min="15110" max="15110" width="16" customWidth="1"/>
    <col min="15361" max="15361" width="87.42578125" customWidth="1"/>
    <col min="15362" max="15362" width="12.7109375" customWidth="1"/>
    <col min="15363" max="15363" width="15.140625" customWidth="1"/>
    <col min="15364" max="15364" width="25.5703125" customWidth="1"/>
    <col min="15365" max="15365" width="20" customWidth="1"/>
    <col min="15366" max="15366" width="16" customWidth="1"/>
    <col min="15617" max="15617" width="87.42578125" customWidth="1"/>
    <col min="15618" max="15618" width="12.7109375" customWidth="1"/>
    <col min="15619" max="15619" width="15.140625" customWidth="1"/>
    <col min="15620" max="15620" width="25.5703125" customWidth="1"/>
    <col min="15621" max="15621" width="20" customWidth="1"/>
    <col min="15622" max="15622" width="16" customWidth="1"/>
    <col min="15873" max="15873" width="87.42578125" customWidth="1"/>
    <col min="15874" max="15874" width="12.7109375" customWidth="1"/>
    <col min="15875" max="15875" width="15.140625" customWidth="1"/>
    <col min="15876" max="15876" width="25.5703125" customWidth="1"/>
    <col min="15877" max="15877" width="20" customWidth="1"/>
    <col min="15878" max="15878" width="16" customWidth="1"/>
    <col min="16129" max="16129" width="87.42578125" customWidth="1"/>
    <col min="16130" max="16130" width="12.7109375" customWidth="1"/>
    <col min="16131" max="16131" width="15.140625" customWidth="1"/>
    <col min="16132" max="16132" width="25.5703125" customWidth="1"/>
    <col min="16133" max="16133" width="20" customWidth="1"/>
    <col min="16134" max="16134" width="16" customWidth="1"/>
  </cols>
  <sheetData>
    <row r="1" spans="1:10" s="5" customFormat="1" ht="21" customHeight="1" x14ac:dyDescent="0.25">
      <c r="A1" s="17"/>
      <c r="B1" s="17"/>
      <c r="C1" s="48"/>
      <c r="D1" s="48"/>
      <c r="E1" s="70" t="s">
        <v>43</v>
      </c>
      <c r="F1" s="70"/>
      <c r="G1" s="70"/>
    </row>
    <row r="2" spans="1:10" s="9" customFormat="1" ht="19.5" customHeight="1" x14ac:dyDescent="0.25">
      <c r="A2" s="17"/>
      <c r="B2" s="17"/>
      <c r="C2" s="71" t="s">
        <v>44</v>
      </c>
      <c r="D2" s="71"/>
      <c r="E2" s="71"/>
      <c r="F2" s="71"/>
      <c r="G2" s="71"/>
      <c r="H2" s="47"/>
    </row>
    <row r="3" spans="1:10" s="9" customFormat="1" ht="30" customHeight="1" x14ac:dyDescent="0.25">
      <c r="A3" s="17"/>
      <c r="B3" s="17"/>
      <c r="C3" s="64"/>
      <c r="D3" s="64"/>
      <c r="E3" s="71" t="s">
        <v>45</v>
      </c>
      <c r="F3" s="71"/>
      <c r="G3" s="71"/>
      <c r="H3" s="47"/>
    </row>
    <row r="4" spans="1:10" s="9" customFormat="1" ht="17.25" customHeight="1" x14ac:dyDescent="0.25">
      <c r="A4" s="17"/>
      <c r="B4" s="17"/>
      <c r="C4" s="64"/>
      <c r="D4" s="64"/>
      <c r="E4" s="71" t="s">
        <v>46</v>
      </c>
      <c r="F4" s="71"/>
      <c r="G4" s="71"/>
      <c r="H4" s="47"/>
    </row>
    <row r="5" spans="1:10" s="9" customFormat="1" ht="18.75" customHeight="1" x14ac:dyDescent="0.25">
      <c r="A5" s="17"/>
      <c r="B5" s="17"/>
      <c r="C5" s="64"/>
      <c r="D5" s="64"/>
      <c r="E5" s="70" t="s">
        <v>48</v>
      </c>
      <c r="F5" s="70"/>
      <c r="G5" s="70"/>
      <c r="H5" s="46"/>
      <c r="I5" s="46"/>
      <c r="J5" s="46"/>
    </row>
    <row r="6" spans="1:10" s="9" customFormat="1" ht="7.5" customHeight="1" x14ac:dyDescent="0.25">
      <c r="A6" s="17"/>
      <c r="B6" s="17"/>
      <c r="C6" s="47"/>
      <c r="D6" s="47"/>
      <c r="E6" s="65"/>
      <c r="F6" s="65"/>
      <c r="G6" s="65"/>
      <c r="H6" s="46"/>
      <c r="I6" s="46"/>
      <c r="J6" s="46"/>
    </row>
    <row r="7" spans="1:10" ht="58.5" customHeight="1" x14ac:dyDescent="0.3">
      <c r="A7" s="69" t="s">
        <v>47</v>
      </c>
      <c r="B7" s="69"/>
      <c r="C7" s="69"/>
      <c r="D7" s="69"/>
      <c r="E7" s="69"/>
      <c r="F7" s="69"/>
    </row>
    <row r="8" spans="1:10" ht="95.25" customHeight="1" x14ac:dyDescent="0.25">
      <c r="A8" s="6" t="s">
        <v>0</v>
      </c>
      <c r="B8" s="6" t="s">
        <v>1</v>
      </c>
      <c r="C8" s="6" t="s">
        <v>2</v>
      </c>
      <c r="D8" s="6" t="s">
        <v>3</v>
      </c>
      <c r="E8" s="32" t="s">
        <v>4</v>
      </c>
      <c r="F8" s="26" t="s">
        <v>5</v>
      </c>
    </row>
    <row r="9" spans="1:10" s="9" customFormat="1" ht="32.25" customHeight="1" x14ac:dyDescent="0.25">
      <c r="A9" s="66" t="s">
        <v>13</v>
      </c>
      <c r="B9" s="67"/>
      <c r="C9" s="67"/>
      <c r="D9" s="67"/>
      <c r="E9" s="67"/>
      <c r="F9" s="68"/>
    </row>
    <row r="10" spans="1:10" s="9" customFormat="1" ht="45" customHeight="1" x14ac:dyDescent="0.25">
      <c r="A10" s="10" t="s">
        <v>19</v>
      </c>
      <c r="B10" s="3" t="s">
        <v>14</v>
      </c>
      <c r="C10" s="61">
        <v>496.3</v>
      </c>
      <c r="D10" s="10" t="s">
        <v>7</v>
      </c>
      <c r="E10" s="32">
        <f>C10*F10</f>
        <v>243.18700000000001</v>
      </c>
      <c r="F10" s="45">
        <v>0.49</v>
      </c>
    </row>
    <row r="11" spans="1:10" s="9" customFormat="1" ht="73.5" customHeight="1" x14ac:dyDescent="0.25">
      <c r="A11" s="10" t="s">
        <v>15</v>
      </c>
      <c r="B11" s="3" t="s">
        <v>14</v>
      </c>
      <c r="C11" s="6"/>
      <c r="D11" s="11" t="s">
        <v>7</v>
      </c>
      <c r="E11" s="32">
        <f>C10*F11</f>
        <v>69.482000000000014</v>
      </c>
      <c r="F11" s="22">
        <v>0.14000000000000001</v>
      </c>
    </row>
    <row r="12" spans="1:10" s="9" customFormat="1" ht="79.5" customHeight="1" x14ac:dyDescent="0.25">
      <c r="A12" s="10" t="s">
        <v>20</v>
      </c>
      <c r="B12" s="3" t="s">
        <v>14</v>
      </c>
      <c r="C12" s="6"/>
      <c r="D12" s="11" t="s">
        <v>7</v>
      </c>
      <c r="E12" s="32">
        <f>C10*F12</f>
        <v>129.03800000000001</v>
      </c>
      <c r="F12" s="21">
        <v>0.26</v>
      </c>
    </row>
    <row r="13" spans="1:10" s="9" customFormat="1" ht="112.5" customHeight="1" x14ac:dyDescent="0.25">
      <c r="A13" s="10" t="s">
        <v>36</v>
      </c>
      <c r="B13" s="3" t="s">
        <v>14</v>
      </c>
      <c r="C13" s="6"/>
      <c r="D13" s="11" t="s">
        <v>7</v>
      </c>
      <c r="E13" s="32">
        <f>C10*F13</f>
        <v>307.70600000000002</v>
      </c>
      <c r="F13" s="21">
        <v>0.62</v>
      </c>
    </row>
    <row r="14" spans="1:10" s="9" customFormat="1" ht="46.5" customHeight="1" x14ac:dyDescent="0.25">
      <c r="A14" s="10" t="s">
        <v>21</v>
      </c>
      <c r="B14" s="3" t="s">
        <v>14</v>
      </c>
      <c r="C14" s="6"/>
      <c r="D14" s="11" t="s">
        <v>7</v>
      </c>
      <c r="E14" s="32">
        <f>C10*F14</f>
        <v>24.815000000000001</v>
      </c>
      <c r="F14" s="21">
        <v>0.05</v>
      </c>
    </row>
    <row r="15" spans="1:10" s="9" customFormat="1" ht="81" customHeight="1" x14ac:dyDescent="0.25">
      <c r="A15" s="10" t="s">
        <v>35</v>
      </c>
      <c r="B15" s="3" t="s">
        <v>14</v>
      </c>
      <c r="C15" s="6"/>
      <c r="D15" s="11" t="s">
        <v>7</v>
      </c>
      <c r="E15" s="32">
        <f>C10*F15</f>
        <v>148.88999999999999</v>
      </c>
      <c r="F15" s="21">
        <v>0.3</v>
      </c>
    </row>
    <row r="16" spans="1:10" s="9" customFormat="1" ht="45" customHeight="1" x14ac:dyDescent="0.25">
      <c r="A16" s="10" t="s">
        <v>16</v>
      </c>
      <c r="B16" s="3" t="s">
        <v>14</v>
      </c>
      <c r="C16" s="6"/>
      <c r="D16" s="11" t="s">
        <v>7</v>
      </c>
      <c r="E16" s="32">
        <f>C10*F16</f>
        <v>138.96400000000003</v>
      </c>
      <c r="F16" s="21">
        <v>0.28000000000000003</v>
      </c>
    </row>
    <row r="17" spans="1:6" s="9" customFormat="1" ht="43.5" customHeight="1" x14ac:dyDescent="0.25">
      <c r="A17" s="10" t="s">
        <v>17</v>
      </c>
      <c r="B17" s="3" t="s">
        <v>14</v>
      </c>
      <c r="C17" s="6"/>
      <c r="D17" s="11" t="s">
        <v>7</v>
      </c>
      <c r="E17" s="32">
        <f>C10*F17</f>
        <v>69.482000000000014</v>
      </c>
      <c r="F17" s="21">
        <v>0.14000000000000001</v>
      </c>
    </row>
    <row r="18" spans="1:6" s="9" customFormat="1" ht="75.75" customHeight="1" x14ac:dyDescent="0.25">
      <c r="A18" s="10" t="s">
        <v>18</v>
      </c>
      <c r="B18" s="3" t="s">
        <v>14</v>
      </c>
      <c r="C18" s="6"/>
      <c r="D18" s="11" t="s">
        <v>7</v>
      </c>
      <c r="E18" s="32">
        <f>C10*F18</f>
        <v>94.296999999999997</v>
      </c>
      <c r="F18" s="21">
        <v>0.19</v>
      </c>
    </row>
    <row r="19" spans="1:6" s="9" customFormat="1" ht="17.25" customHeight="1" x14ac:dyDescent="0.25">
      <c r="A19" s="73" t="s">
        <v>11</v>
      </c>
      <c r="B19" s="74"/>
      <c r="C19" s="74"/>
      <c r="D19" s="75"/>
      <c r="E19" s="37">
        <f>SUM(E10:E18)</f>
        <v>1225.8610000000001</v>
      </c>
      <c r="F19" s="38">
        <f>F10+F11+F12+F13+F14+F15+F16+F17+F18</f>
        <v>2.4700000000000002</v>
      </c>
    </row>
    <row r="20" spans="1:6" s="9" customFormat="1" ht="66" customHeight="1" x14ac:dyDescent="0.25">
      <c r="A20" s="79" t="s">
        <v>22</v>
      </c>
      <c r="B20" s="80"/>
      <c r="C20" s="80"/>
      <c r="D20" s="80"/>
      <c r="E20" s="80"/>
      <c r="F20" s="81"/>
    </row>
    <row r="21" spans="1:6" s="9" customFormat="1" ht="65.25" customHeight="1" x14ac:dyDescent="0.25">
      <c r="A21" s="8" t="s">
        <v>24</v>
      </c>
      <c r="B21" s="3" t="s">
        <v>9</v>
      </c>
      <c r="C21" s="62">
        <v>496.3</v>
      </c>
      <c r="D21" s="1" t="s">
        <v>7</v>
      </c>
      <c r="E21" s="43">
        <f>C21*F21</f>
        <v>744.45</v>
      </c>
      <c r="F21" s="23">
        <v>1.5</v>
      </c>
    </row>
    <row r="22" spans="1:6" s="9" customFormat="1" ht="65.25" customHeight="1" x14ac:dyDescent="0.25">
      <c r="A22" s="28" t="s">
        <v>25</v>
      </c>
      <c r="B22" s="29" t="s">
        <v>9</v>
      </c>
      <c r="C22" s="56"/>
      <c r="D22" s="30" t="s">
        <v>7</v>
      </c>
      <c r="E22" s="44"/>
      <c r="F22" s="25">
        <v>0</v>
      </c>
    </row>
    <row r="23" spans="1:6" s="55" customFormat="1" ht="129.75" customHeight="1" x14ac:dyDescent="0.25">
      <c r="A23" s="54" t="s">
        <v>42</v>
      </c>
      <c r="B23" s="3" t="s">
        <v>9</v>
      </c>
      <c r="C23" s="56"/>
      <c r="D23" s="1" t="s">
        <v>7</v>
      </c>
      <c r="E23" s="43">
        <f>C21*F23</f>
        <v>1885.94</v>
      </c>
      <c r="F23" s="23">
        <v>3.8</v>
      </c>
    </row>
    <row r="24" spans="1:6" s="55" customFormat="1" ht="131.25" customHeight="1" x14ac:dyDescent="0.25">
      <c r="A24" s="54" t="s">
        <v>26</v>
      </c>
      <c r="B24" s="3" t="s">
        <v>9</v>
      </c>
      <c r="C24" s="56"/>
      <c r="D24" s="1" t="s">
        <v>7</v>
      </c>
      <c r="E24" s="43">
        <f>C21*F24</f>
        <v>660.07900000000006</v>
      </c>
      <c r="F24" s="23">
        <v>1.33</v>
      </c>
    </row>
    <row r="25" spans="1:6" s="55" customFormat="1" ht="65.25" customHeight="1" x14ac:dyDescent="0.25">
      <c r="A25" s="54" t="s">
        <v>23</v>
      </c>
      <c r="B25" s="3" t="s">
        <v>9</v>
      </c>
      <c r="C25" s="13"/>
      <c r="D25" s="1" t="s">
        <v>10</v>
      </c>
      <c r="E25" s="43">
        <f>C21*F25</f>
        <v>1930.6070000000002</v>
      </c>
      <c r="F25" s="23">
        <v>3.89</v>
      </c>
    </row>
    <row r="26" spans="1:6" s="55" customFormat="1" ht="126" customHeight="1" x14ac:dyDescent="0.25">
      <c r="A26" s="54" t="s">
        <v>27</v>
      </c>
      <c r="B26" s="3" t="s">
        <v>9</v>
      </c>
      <c r="C26" s="13"/>
      <c r="D26" s="1" t="s">
        <v>7</v>
      </c>
      <c r="E26" s="43">
        <f>C21*F26</f>
        <v>426.81799999999998</v>
      </c>
      <c r="F26" s="23">
        <v>0.86</v>
      </c>
    </row>
    <row r="27" spans="1:6" s="9" customFormat="1" ht="57.75" customHeight="1" x14ac:dyDescent="0.25">
      <c r="A27" s="57" t="s">
        <v>28</v>
      </c>
      <c r="B27" s="49" t="s">
        <v>9</v>
      </c>
      <c r="C27" s="50"/>
      <c r="D27" s="51" t="s">
        <v>7</v>
      </c>
      <c r="E27" s="52">
        <f>C21*F27</f>
        <v>2282.98</v>
      </c>
      <c r="F27" s="53">
        <v>4.5999999999999996</v>
      </c>
    </row>
    <row r="28" spans="1:6" s="9" customFormat="1" ht="16.5" customHeight="1" x14ac:dyDescent="0.25">
      <c r="A28" s="76" t="s">
        <v>11</v>
      </c>
      <c r="B28" s="77"/>
      <c r="C28" s="77"/>
      <c r="D28" s="78"/>
      <c r="E28" s="34">
        <f>SUM(E21:E27)</f>
        <v>7930.8740000000016</v>
      </c>
      <c r="F28" s="35">
        <f>SUM(F21:F27)</f>
        <v>15.979999999999999</v>
      </c>
    </row>
    <row r="29" spans="1:6" s="9" customFormat="1" ht="16.5" customHeight="1" x14ac:dyDescent="0.25">
      <c r="A29" s="79" t="s">
        <v>29</v>
      </c>
      <c r="B29" s="80"/>
      <c r="C29" s="80"/>
      <c r="D29" s="80"/>
      <c r="E29" s="80"/>
      <c r="F29" s="81"/>
    </row>
    <row r="30" spans="1:6" s="9" customFormat="1" ht="66" customHeight="1" x14ac:dyDescent="0.25">
      <c r="A30" s="8" t="s">
        <v>33</v>
      </c>
      <c r="B30" s="3" t="s">
        <v>9</v>
      </c>
      <c r="C30" s="63">
        <v>496.3</v>
      </c>
      <c r="D30" s="16" t="s">
        <v>7</v>
      </c>
      <c r="E30" s="31">
        <f>C30*F30</f>
        <v>2888.4660000000003</v>
      </c>
      <c r="F30" s="23">
        <v>5.82</v>
      </c>
    </row>
    <row r="31" spans="1:6" s="9" customFormat="1" ht="60.75" customHeight="1" x14ac:dyDescent="0.25">
      <c r="A31" s="12" t="s">
        <v>30</v>
      </c>
      <c r="B31" s="3" t="s">
        <v>9</v>
      </c>
      <c r="C31" s="15"/>
      <c r="D31" s="16" t="s">
        <v>7</v>
      </c>
      <c r="E31" s="31">
        <f>C30*F31</f>
        <v>89.334000000000003</v>
      </c>
      <c r="F31" s="23">
        <v>0.18</v>
      </c>
    </row>
    <row r="32" spans="1:6" s="9" customFormat="1" ht="40.5" customHeight="1" x14ac:dyDescent="0.25">
      <c r="A32" s="19" t="s">
        <v>32</v>
      </c>
      <c r="B32" s="3" t="s">
        <v>9</v>
      </c>
      <c r="C32" s="15"/>
      <c r="D32" s="16" t="s">
        <v>7</v>
      </c>
      <c r="E32" s="31">
        <f>C30*F32</f>
        <v>69.482000000000014</v>
      </c>
      <c r="F32" s="23">
        <v>0.14000000000000001</v>
      </c>
    </row>
    <row r="33" spans="1:6" s="17" customFormat="1" ht="50.25" customHeight="1" x14ac:dyDescent="0.25">
      <c r="A33" s="57" t="s">
        <v>31</v>
      </c>
      <c r="B33" s="3"/>
      <c r="C33" s="18"/>
      <c r="D33" s="16" t="s">
        <v>40</v>
      </c>
      <c r="E33" s="31">
        <f>C30*F33</f>
        <v>7077.2380000000003</v>
      </c>
      <c r="F33" s="23">
        <v>14.26</v>
      </c>
    </row>
    <row r="34" spans="1:6" s="9" customFormat="1" ht="66" customHeight="1" x14ac:dyDescent="0.25">
      <c r="A34" s="19" t="s">
        <v>41</v>
      </c>
      <c r="B34" s="3"/>
      <c r="C34" s="15"/>
      <c r="D34" s="1" t="s">
        <v>6</v>
      </c>
      <c r="E34" s="31">
        <f>C30*F34</f>
        <v>2302.8319999999999</v>
      </c>
      <c r="F34" s="24">
        <v>4.6399999999999997</v>
      </c>
    </row>
    <row r="35" spans="1:6" s="9" customFormat="1" ht="16.5" customHeight="1" x14ac:dyDescent="0.25">
      <c r="A35" s="82" t="s">
        <v>11</v>
      </c>
      <c r="B35" s="83"/>
      <c r="C35" s="83"/>
      <c r="D35" s="84"/>
      <c r="E35" s="39">
        <f>SUM(E30:E34)</f>
        <v>12427.352000000001</v>
      </c>
      <c r="F35" s="40">
        <f>SUM(F30:F34)</f>
        <v>25.04</v>
      </c>
    </row>
    <row r="36" spans="1:6" s="9" customFormat="1" ht="30" customHeight="1" x14ac:dyDescent="0.25">
      <c r="A36" s="60" t="s">
        <v>34</v>
      </c>
      <c r="B36" s="20"/>
      <c r="C36" s="20"/>
      <c r="D36" s="1" t="s">
        <v>8</v>
      </c>
      <c r="E36" s="58">
        <f>C30*F36</f>
        <v>2208.5350000000003</v>
      </c>
      <c r="F36" s="59">
        <v>4.45</v>
      </c>
    </row>
    <row r="37" spans="1:6" s="9" customFormat="1" ht="16.5" customHeight="1" x14ac:dyDescent="0.25">
      <c r="A37" s="79" t="s">
        <v>37</v>
      </c>
      <c r="B37" s="80"/>
      <c r="C37" s="80"/>
      <c r="D37" s="80"/>
      <c r="E37" s="80"/>
      <c r="F37" s="81"/>
    </row>
    <row r="38" spans="1:6" s="9" customFormat="1" ht="17.25" customHeight="1" x14ac:dyDescent="0.25">
      <c r="A38" s="85" t="s">
        <v>38</v>
      </c>
      <c r="B38" s="86"/>
      <c r="C38" s="86"/>
      <c r="D38" s="86"/>
      <c r="E38" s="86"/>
      <c r="F38" s="87"/>
    </row>
    <row r="39" spans="1:6" s="9" customFormat="1" ht="40.5" customHeight="1" x14ac:dyDescent="0.25">
      <c r="A39" s="7" t="s">
        <v>39</v>
      </c>
      <c r="B39" s="3" t="s">
        <v>9</v>
      </c>
      <c r="C39" s="4"/>
      <c r="D39" s="14" t="s">
        <v>7</v>
      </c>
      <c r="E39" s="43">
        <f>C30*F39</f>
        <v>148.88999999999999</v>
      </c>
      <c r="F39" s="23">
        <v>0.3</v>
      </c>
    </row>
    <row r="40" spans="1:6" s="9" customFormat="1" ht="16.5" customHeight="1" x14ac:dyDescent="0.25">
      <c r="A40" s="82" t="s">
        <v>11</v>
      </c>
      <c r="B40" s="83"/>
      <c r="C40" s="83"/>
      <c r="D40" s="84"/>
      <c r="E40" s="36">
        <f>E36+E39</f>
        <v>2357.4250000000002</v>
      </c>
      <c r="F40" s="35">
        <f>F36+F39</f>
        <v>4.75</v>
      </c>
    </row>
    <row r="41" spans="1:6" s="9" customFormat="1" ht="15.75" customHeight="1" x14ac:dyDescent="0.25">
      <c r="A41" s="88" t="s">
        <v>12</v>
      </c>
      <c r="B41" s="89"/>
      <c r="C41" s="89"/>
      <c r="D41" s="90"/>
      <c r="E41" s="42">
        <f>E19+E28+E35+E40</f>
        <v>23941.512000000002</v>
      </c>
      <c r="F41" s="41">
        <f>F19+F28+F35+F40</f>
        <v>48.239999999999995</v>
      </c>
    </row>
    <row r="42" spans="1:6" s="9" customFormat="1" ht="16.5" customHeight="1" x14ac:dyDescent="0.25">
      <c r="E42" s="27"/>
    </row>
    <row r="46" spans="1:6" x14ac:dyDescent="0.25">
      <c r="A46" s="72"/>
      <c r="B46" s="72"/>
      <c r="C46" s="72"/>
      <c r="D46" s="72"/>
    </row>
    <row r="47" spans="1:6" x14ac:dyDescent="0.25">
      <c r="A47" s="72"/>
      <c r="B47" s="72"/>
      <c r="C47" s="72"/>
      <c r="D47" s="72"/>
    </row>
    <row r="48" spans="1:6" x14ac:dyDescent="0.25">
      <c r="A48" s="72"/>
      <c r="B48" s="72"/>
      <c r="C48" s="72"/>
      <c r="D48" s="72"/>
    </row>
  </sheetData>
  <mergeCells count="19">
    <mergeCell ref="A38:F38"/>
    <mergeCell ref="A41:D41"/>
    <mergeCell ref="A40:D40"/>
    <mergeCell ref="A47:D47"/>
    <mergeCell ref="A48:D48"/>
    <mergeCell ref="A19:D19"/>
    <mergeCell ref="A28:D28"/>
    <mergeCell ref="A20:F20"/>
    <mergeCell ref="A29:F29"/>
    <mergeCell ref="A37:F37"/>
    <mergeCell ref="A35:D35"/>
    <mergeCell ref="A46:D46"/>
    <mergeCell ref="A9:F9"/>
    <mergeCell ref="A7:F7"/>
    <mergeCell ref="E1:G1"/>
    <mergeCell ref="C2:G2"/>
    <mergeCell ref="E3:G3"/>
    <mergeCell ref="E4:G4"/>
    <mergeCell ref="E5:G5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naznachen.7@gmail.com</cp:lastModifiedBy>
  <cp:revision/>
  <cp:lastPrinted>2023-11-07T11:31:11Z</cp:lastPrinted>
  <dcterms:created xsi:type="dcterms:W3CDTF">2020-11-24T06:03:32Z</dcterms:created>
  <dcterms:modified xsi:type="dcterms:W3CDTF">2023-11-07T11:31:18Z</dcterms:modified>
</cp:coreProperties>
</file>