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1004269E-A063-4AD0-978B-4322B7FD728A}" xr6:coauthVersionLast="37" xr6:coauthVersionMax="37" xr10:uidLastSave="{00000000-0000-0000-0000-000000000000}"/>
  <bookViews>
    <workbookView xWindow="0" yWindow="0" windowWidth="25200" windowHeight="13170" xr2:uid="{00000000-000D-0000-FFFF-FFFF00000000}"/>
  </bookViews>
  <sheets>
    <sheet name="Перечень" sheetId="1" r:id="rId1"/>
    <sheet name="ОИВ" sheetId="2" r:id="rId2"/>
  </sheets>
  <definedNames>
    <definedName name="_xlnm._FilterDatabase" localSheetId="0" hidden="1">Перечень!$E$1:$E$39</definedName>
    <definedName name="Z_079212FD_42FD_4137_B6A0_262935226FF3_.wvu.FilterData" localSheetId="0" hidden="1">Перечень!$A$6:$M$6</definedName>
  </definedNames>
  <calcPr calcId="179021"/>
  <customWorkbookViews>
    <customWorkbookView name="Морозова Анастасия Сергеевна - Личное представление" guid="{079212FD-42FD-4137-B6A0-262935226FF3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G23" i="1" l="1"/>
  <c r="G22" i="1"/>
  <c r="G21" i="1"/>
  <c r="G18" i="1"/>
  <c r="G11" i="1" l="1"/>
  <c r="G10" i="1"/>
  <c r="G7" i="1"/>
  <c r="G20" i="1" l="1"/>
  <c r="G19" i="1"/>
  <c r="G17" i="1"/>
  <c r="G16" i="1"/>
  <c r="G15" i="1"/>
  <c r="G14" i="1"/>
  <c r="G25" i="1" l="1"/>
  <c r="G24" i="1" l="1"/>
  <c r="G9" i="1"/>
  <c r="G8" i="1"/>
  <c r="G13" i="1" l="1"/>
  <c r="G12" i="1"/>
</calcChain>
</file>

<file path=xl/sharedStrings.xml><?xml version="1.0" encoding="utf-8"?>
<sst xmlns="http://schemas.openxmlformats.org/spreadsheetml/2006/main" count="215" uniqueCount="158">
  <si>
    <t>№</t>
  </si>
  <si>
    <t>Исполнитель (ОИВ РК)</t>
  </si>
  <si>
    <t>Министерство национальной политики РК</t>
  </si>
  <si>
    <t>Министерство труда, занятости и социальной защиты РК</t>
  </si>
  <si>
    <t>Министерство физической культуры и спорта РК</t>
  </si>
  <si>
    <t>Министерство строительства и жилищно-коммунального хозяйства РК (дороги)</t>
  </si>
  <si>
    <t>Министерство экономического развития и промышленности РК</t>
  </si>
  <si>
    <t>Министерство строительства и жилищно-коммунального хозяйства РК (благоустройство)</t>
  </si>
  <si>
    <t>Министерство строительства и жилищно-коммунального хозяйства РК (ХВС)</t>
  </si>
  <si>
    <t>Министерство природных ресурсов и охраны окружающей среды РК</t>
  </si>
  <si>
    <t>Максимальная сумма субсидии на 1 проект, тыс. руб.</t>
  </si>
  <si>
    <t>Приложение к приказу Администрации Главы Республики Коми от _____ № ____</t>
  </si>
  <si>
    <t xml:space="preserve">Министерство труда, занятости и социальной защиты РК (доступная среда) </t>
  </si>
  <si>
    <t>Сведения об инициаторе проекта</t>
  </si>
  <si>
    <t>Объем материально-технического участия граждан, юридических лиц, индивидуальных предпринимателей</t>
  </si>
  <si>
    <t>Количество граждан, поддержавших народный проект</t>
  </si>
  <si>
    <t>Количество прямых благополучателей</t>
  </si>
  <si>
    <t>Наименование народного проекта</t>
  </si>
  <si>
    <t>Краткий перечень работ по реализации народного проекта</t>
  </si>
  <si>
    <t>Муниципальное образование</t>
  </si>
  <si>
    <t>муниципальный район (городской округ)</t>
  </si>
  <si>
    <t>городское поселение (сельское поселение)</t>
  </si>
  <si>
    <t>Республиканский бюджет Республики Коми</t>
  </si>
  <si>
    <t>Бюджет муниципального образования</t>
  </si>
  <si>
    <t>Объем средств юридических лиц, индивидуальных предпринимателей</t>
  </si>
  <si>
    <t>Объем средств граждан</t>
  </si>
  <si>
    <t xml:space="preserve">Орган исполнительной власти Республики Коми, курирующий приоритетное направление деятельности </t>
  </si>
  <si>
    <t>КУЛЬТУРА</t>
  </si>
  <si>
    <t>ЭТНОКУЛЬНОЕ РАЗВИТИЕ</t>
  </si>
  <si>
    <t>ОБРАЗОВАНИЕ</t>
  </si>
  <si>
    <t>АГРОПРОМЫШЛЕННЫЙ КОМПЛЕКС</t>
  </si>
  <si>
    <t>ДОРОЖНАЯ ДЕЯТЕЛЬНОСТЬ</t>
  </si>
  <si>
    <t>ЗАНЯТОСТЬ</t>
  </si>
  <si>
    <t>СПОРТ</t>
  </si>
  <si>
    <t>МАЛОЕ И СРЕДНЕЕ ПРЕДПРИНИМАТЕЛЬСТВО</t>
  </si>
  <si>
    <t>БЛАГОУСТРОЙСТВО</t>
  </si>
  <si>
    <t>ИСТОЧНИКИ ХВС</t>
  </si>
  <si>
    <t>ОХРАНА ОКРУЖАЮЩЕЙ СРЕДЫ</t>
  </si>
  <si>
    <t>ДОСТУПНАЯ СРЕДА</t>
  </si>
  <si>
    <t>СФЕРА ТОРГОВЛИ</t>
  </si>
  <si>
    <t>Министерство сельского хозяйства и потребительского рынка РК (АПК)</t>
  </si>
  <si>
    <t>Министерство сельского хозяйства и потребительского рынка РК (торговля)</t>
  </si>
  <si>
    <t>Министерство культуры и архивного дела РК</t>
  </si>
  <si>
    <t>Министерство образования и науки РК</t>
  </si>
  <si>
    <t>Направление, предусмотренное пунтом 2 Порядка (приложение № 2 к постановлению № 252)</t>
  </si>
  <si>
    <t>Корткеросский</t>
  </si>
  <si>
    <t>Форма перечня одобренных народных проектов на 2025 год МО МР/ГО(МО) "Корткеросский"</t>
  </si>
  <si>
    <t>Реконструкция пандуса, парковка для инвалидов «Мир один на всех»</t>
  </si>
  <si>
    <t>Ремонт кровли Дома культуры с.Большелуг</t>
  </si>
  <si>
    <t>Ремонт здания клуба с. Додзь</t>
  </si>
  <si>
    <t>Обустройство спортивно-игровой площадки «Нашему детскому саду – спортивная площадка (МДОУ №1)</t>
  </si>
  <si>
    <t>Текущий ремонт кровли здания дополнительного образования в с.Сторожевск</t>
  </si>
  <si>
    <t>Установка крытой спортивной площадки с тренажерами круглогодичного использования с покрытием на территории сельского поселения «Намск»</t>
  </si>
  <si>
    <t>Мы выбираем спорт</t>
  </si>
  <si>
    <t>Скажем «ДА» социальному маршруту</t>
  </si>
  <si>
    <t>Строительство стационарного торгового объекта в малочисленном отдаленном сельском населенном пункте д.Зулэб Корткеросского района</t>
  </si>
  <si>
    <t>Теплая администрация</t>
  </si>
  <si>
    <t>Ремонт здания администрации сельского поселения «Маджа»</t>
  </si>
  <si>
    <t>Обустройство мест сбора ТКО в с.Мордино</t>
  </si>
  <si>
    <t>Благоустройство кладбища п.Усть-Лэкчим</t>
  </si>
  <si>
    <t>Снос старых бесхозных строений в селе Позтыкерес и поселке Собино</t>
  </si>
  <si>
    <t>Аллея воинской славы "Сирень Победы"</t>
  </si>
  <si>
    <t>Ремонт улично-дорожной сети в с. Нившера</t>
  </si>
  <si>
    <t>Модернизация уличного освещения по с.Сторожевск</t>
  </si>
  <si>
    <t>Министерство труда, занятости и социальной защиты Республики Коми (доступная среда)</t>
  </si>
  <si>
    <t>СП "Подтыбок"</t>
  </si>
  <si>
    <t>СП "Большелуг"</t>
  </si>
  <si>
    <t>СП "Намск"</t>
  </si>
  <si>
    <t>СП "Додзь"</t>
  </si>
  <si>
    <t>СП "Сторожевск"</t>
  </si>
  <si>
    <t>СП "Мордино"</t>
  </si>
  <si>
    <t>СП "Корткерос"</t>
  </si>
  <si>
    <t>СП "Нившера"</t>
  </si>
  <si>
    <t>СП "Приозерный"</t>
  </si>
  <si>
    <t>СП "Маджа"</t>
  </si>
  <si>
    <t>СП "Усть-Лэкчим"</t>
  </si>
  <si>
    <t>СП "Позтыкерес"</t>
  </si>
  <si>
    <t>СП "Небдино"</t>
  </si>
  <si>
    <t>СП "Керес"</t>
  </si>
  <si>
    <t>СП "Вомын"</t>
  </si>
  <si>
    <r>
      <t xml:space="preserve">Бюджет народного проекта, </t>
    </r>
    <r>
      <rPr>
        <b/>
        <sz val="12"/>
        <rFont val="Times New Roman"/>
        <family val="1"/>
        <charset val="204"/>
      </rPr>
      <t>тыс.руб.</t>
    </r>
  </si>
  <si>
    <t xml:space="preserve">Всего </t>
  </si>
  <si>
    <t>Установка крытой спортивной площадки с тренажерами</t>
  </si>
  <si>
    <t>Уборка территории от мусова с использованием садовой тачки, покос травы триммером, услуги транспорта</t>
  </si>
  <si>
    <t>Кабицкий Роман Владимирович, командир отделения ОП № 1 ПЧ № 222 отряда ППС РК № 22, житель поселка Намск</t>
  </si>
  <si>
    <t>Микушева Елена Владимировна, инструктор спортивного клуба п.Подтыбок, жительница п.Подтыбок</t>
  </si>
  <si>
    <t xml:space="preserve">Разборка покрытий кровель из волнистых и полуволнистых асбестоцементных листов, замена обрешетки, Устройство кровли из металлочерепицы </t>
  </si>
  <si>
    <t>предоставление тракторов МТЗ-80, МТЗ-82 для уборки строительного усора с территории учрждения</t>
  </si>
  <si>
    <t>разборка кровельных покрытий, устройство кровли из металлочерепицы, замена окон на ПВХ, установка противопожарных дверей</t>
  </si>
  <si>
    <t>уборка мусора с предоставлением рабочих инструментов (хоз.тачки, лопат, граблей)</t>
  </si>
  <si>
    <t>Обустройство Аллеи воинской славы: установка арт-объекта "Звезда", укладка тротуарной плитки, установка скамеек, фонарей, посадка зеленых насаждений - серини</t>
  </si>
  <si>
    <t>предоставление инвентаря для посадки кустарников сирени, предоставление инструментов для установки скамеек</t>
  </si>
  <si>
    <t>обустройство водоотводных канав, установка труб, отсыпка ПГС, уплотнение и профилирование</t>
  </si>
  <si>
    <t>Панюкова Людмила Николаевна, житель с.Нившера, пенсионерка</t>
  </si>
  <si>
    <t xml:space="preserve">Труд добровольцев - распиловка и уборка деревьев и кустарников, погрузка и вывоз на площадку временного складирования.
Предоставление ИП техники на безвозмездной основе для вывоза мусора на площадку временного складирования
</t>
  </si>
  <si>
    <t>Малькова Надежда Ипполитовна, жительница с.Сторожевск, пенсионер</t>
  </si>
  <si>
    <t>ИП Хабаров, использование спецтехники. Граждане произведут субботник с использованием собственного хоз.инвентаря.</t>
  </si>
  <si>
    <t>Мишарин Александр Владимирович, житель сельского поселения</t>
  </si>
  <si>
    <t>Ковалева Мария Васильевна, житель сельского поселения</t>
  </si>
  <si>
    <t>Габова Любовь Михайловна, житель сельского поселения</t>
  </si>
  <si>
    <t>1) монтаж 182  светодиодных светильников;      2) установка 13 столбов для увеличения площади уличного освещения</t>
  </si>
  <si>
    <t>приобретение транспортного средства для пассажироперевозок -ПАЗ</t>
  </si>
  <si>
    <t>Доставка автотранспортного средства силами предпринимателя</t>
  </si>
  <si>
    <t>Михайлов Михаил Алексеевич, житель с.Нившера, индивидуальный
предприниматель</t>
  </si>
  <si>
    <t>Строительство стационарного торгового объекта площадью 60 кв.м.</t>
  </si>
  <si>
    <t>Уборка и благоустройство территории после завершения мероприятия</t>
  </si>
  <si>
    <t>Проведение мероприятий по текущему ремонту 2 помещение здания: 1) демонтаж, монтаж и утепление полов; 2) утепление стен; 3) косметический ремонт кабинетов; 4) ремонт потолков, установка светильников; 5) демонтаж и монтаж дверного полотна. Трудоустройство безработного гражданина</t>
  </si>
  <si>
    <t xml:space="preserve"> Граждане  предоставление инвентаря</t>
  </si>
  <si>
    <t>Гудырева Людмила Михайловна, житель п. Приозёрный, пенсионерка</t>
  </si>
  <si>
    <t>проведение ремонта здания
администрации: ремонт фундамента, полов и кровли здания с привлечением безработного гражданина</t>
  </si>
  <si>
    <t xml:space="preserve"> Граждане уборка территории после ремонта</t>
  </si>
  <si>
    <t>Каракчиева Зоя Александровна, Управление образования МР "Корткеросский"</t>
  </si>
  <si>
    <t>Игушева Нина Юрьевна, жительница д. Зулэб, продавец магазина Товары
Повседневного спроса д. Зулэб потребительского общества «Корткеросское»</t>
  </si>
  <si>
    <t>Вырубка леса для расширения территории, перевозка древесины, корчевка, приобретение и установка ограждения из профнастила и сетки-рабицы, изготолвение вывесок для ветеранов ВОВ и оборудование места под КГО с контейнерами  с привлечением безработных граждан</t>
  </si>
  <si>
    <t>Козлова Нина Леонидовна, житель поселка Усть-Лэкчим, пенсионерка</t>
  </si>
  <si>
    <t>Снос 5 старых, бесхозных, аварийных, строений в селе Позтыкерес (2 здания)  по улице Светлой и в поселке Собино (3 здания )  по улицам Молодежная и Школьная, с привлечением
безработных граждан</t>
  </si>
  <si>
    <t>Токарчук Сергей Иванович, житель СП «Позтыкерес», индивидуальный
предприниматель.</t>
  </si>
  <si>
    <t>ИП: предоставление инвентаря (бензопила, топоры). Граждане  предоставление инвентаря (лопаты, топоры, бензопилу)</t>
  </si>
  <si>
    <t xml:space="preserve"> Граждане: уборка территории после проведения мероприятия</t>
  </si>
  <si>
    <t>Реконструкция пандуса, парковки для инвалидов</t>
  </si>
  <si>
    <t>Уборка территории, предоставление необходимой техники для вывоза мусора</t>
  </si>
  <si>
    <t xml:space="preserve">Сударева Ирина Александровна, житель сельского поселения </t>
  </si>
  <si>
    <t>Выравнивание территории, обустройство спортивно-игровой площадки</t>
  </si>
  <si>
    <t>Провести текущий ремонт кровли здания</t>
  </si>
  <si>
    <t>Предоставление техники для вывоза мусора, распиловка зеленых насаждений, уборка мусора</t>
  </si>
  <si>
    <t>Расова Александра Николаевна, житель сельского поселения</t>
  </si>
  <si>
    <t>Министерство образования и науки Республики Коми</t>
  </si>
  <si>
    <r>
      <rPr>
        <sz val="12"/>
        <color rgb="FF000000"/>
        <rFont val="Times New Roman"/>
        <family val="1"/>
        <charset val="204"/>
      </rPr>
      <t>Участие ИП:</t>
    </r>
    <r>
      <rPr>
        <sz val="12"/>
        <color indexed="8"/>
        <rFont val="Times New Roman"/>
        <family val="1"/>
        <charset val="204"/>
      </rPr>
      <t xml:space="preserve"> предоставление техники, при планировании и выравнивании территории. </t>
    </r>
    <r>
      <rPr>
        <sz val="12"/>
        <color rgb="FF000000"/>
        <rFont val="Times New Roman"/>
        <family val="1"/>
        <charset val="204"/>
      </rPr>
      <t>Граждане (родители): у</t>
    </r>
    <r>
      <rPr>
        <sz val="12"/>
        <color indexed="8"/>
        <rFont val="Times New Roman"/>
        <family val="1"/>
        <charset val="204"/>
      </rPr>
      <t>борка территории от мусора, озеленение территриии.</t>
    </r>
  </si>
  <si>
    <t>Демонтаж оконных переплетов, разборка деревянных перегородок, электромонтажные работы, облицовка стен, окраска стен, ремонт дощатых покрытий, устройство подвесных потолков, утепление санузла, установка оконных блоков, монтаж ограждающих конструкций стен</t>
  </si>
  <si>
    <t>Уборка территории после ремонта, оказание помощи при ремонте</t>
  </si>
  <si>
    <t>Бурение водозаборной скважины, приобретение насоса, обустройство павильона</t>
  </si>
  <si>
    <t xml:space="preserve">Коюшева Валентина Николаевна, пенсионер, житель сельского поселения </t>
  </si>
  <si>
    <t>Устройство бетонного основания, приобретение контейнеров, обустройство павильона</t>
  </si>
  <si>
    <t>Кондратович Елена Александровна, житель сельского поселения</t>
  </si>
  <si>
    <t>Ямочный ремонт а/б покрытия, устройство а/б покрытия, укрепление обочин песко-щебнем</t>
  </si>
  <si>
    <t>Восстановление профиля водоотводных канав на автомобильной дороге общего пользования местного значения "По с. Вомын"</t>
  </si>
  <si>
    <t>Восстановление профиля водоотводных канав</t>
  </si>
  <si>
    <t>Ремонт автомобильной дороги общего пользования местного значения "По с. Небдино"</t>
  </si>
  <si>
    <t>Восстановление линий электроосвещения на автомобильных дорогах общего пользования местного значения "По с. Керес", "с. Керес - д. Лаборем", "По д. Лаборем".</t>
  </si>
  <si>
    <t>Восстановление линий электроосвещения</t>
  </si>
  <si>
    <t>Згинник Людмила Леонидовна, житель сельского поселения</t>
  </si>
  <si>
    <t>Гашина Нина Васильевна, житель сельского поселения</t>
  </si>
  <si>
    <t>Лобанова Нина Васильевна, житель сельского поселения</t>
  </si>
  <si>
    <t>Предоставление техники для доставки строительных материалов</t>
  </si>
  <si>
    <t>Благоустройство прилегающей территории после проведения работ</t>
  </si>
  <si>
    <t>Вырубка кустарника в полосе отвода дороги</t>
  </si>
  <si>
    <t>Предоставление техники для вывоза мусора и вырубленного кустарника</t>
  </si>
  <si>
    <t>"Чистая вода" (обустройство водозаборной скважины)</t>
  </si>
  <si>
    <t>Игушева Яна Владимировна, житель сельского поселения</t>
  </si>
  <si>
    <t>Съемка ученического фильма "Лымва сикто ветлом" (Поход в деревню Лымва)</t>
  </si>
  <si>
    <t>Профориентационный блог "Первые в профессии"</t>
  </si>
  <si>
    <t>Учебная экологическая тропа "Природа Республики Коми"</t>
  </si>
  <si>
    <t>Попов Никита Александрович, учащийся 11 класс
Ларуков Алексей Васильевич, учащийся 9 класса
Михайлова Мария Сергеевна, учащаяся 9 класса</t>
  </si>
  <si>
    <t>Создание ученического фильма «Лымва сиктö ветлöм» («Поход в деревню Лымва»).Создание в школьном музее выставки экспонатов из д. Лымва.</t>
  </si>
  <si>
    <t>Стахиева Карина Дмитриевна, ученица 9а
Реброва Виктория Васильевна, ученица 8б
Казаков Иван Александрович, ученик 11а
Базельчук Максим Андреевич, ученик 9а</t>
  </si>
  <si>
    <t>Создание интерактивной платформы с полезным профориентационным контентом.</t>
  </si>
  <si>
    <t>Кутькина Карина Владимировна (8 класс)
Микушев Евгений Александрович (8 класс)
Шелудякова Кристина Евгеньевна (9 класс)
Карпова Илона Владимировна (9 класс)
Кобзева Дарья Ивановна (9 класс)</t>
  </si>
  <si>
    <t>Создание пространства для экскурсионной и просветительской деятельности, которая будет направлена на ознакомление детей с различными природными объектами.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</si>
</sst>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mbria"/>
      <family val="1"/>
      <charset val="204"/>
      <scheme val="major"/>
    </font>
    <font>
      <sz val="14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66" fontId="2" fillId="3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166" fontId="8" fillId="0" borderId="1" xfId="0" applyNumberFormat="1" applyFont="1" applyBorder="1" applyAlignment="1">
      <alignment horizontal="center" vertical="top"/>
    </xf>
    <xf numFmtId="166" fontId="8" fillId="3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6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2" fillId="3" borderId="6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165" fontId="2" fillId="3" borderId="6" xfId="0" applyNumberFormat="1" applyFont="1" applyFill="1" applyBorder="1" applyAlignment="1">
      <alignment horizontal="center" vertical="top" wrapText="1"/>
    </xf>
    <xf numFmtId="2" fontId="10" fillId="3" borderId="3" xfId="0" applyNumberFormat="1" applyFont="1" applyFill="1" applyBorder="1" applyAlignment="1">
      <alignment horizontal="center"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6" fillId="5" borderId="12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top" wrapText="1"/>
    </xf>
    <xf numFmtId="2" fontId="10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6" fillId="5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8" fillId="5" borderId="1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6" fillId="5" borderId="1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66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0" fontId="3" fillId="4" borderId="6" xfId="0" applyNumberFormat="1" applyFont="1" applyFill="1" applyBorder="1" applyAlignment="1">
      <alignment horizontal="center" vertical="top" wrapText="1"/>
    </xf>
    <xf numFmtId="165" fontId="3" fillId="4" borderId="3" xfId="0" applyNumberFormat="1" applyFont="1" applyFill="1" applyBorder="1" applyAlignment="1">
      <alignment horizontal="center" vertical="top" wrapText="1"/>
    </xf>
    <xf numFmtId="165" fontId="3" fillId="4" borderId="6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164" fontId="3" fillId="4" borderId="10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39"/>
  <sheetViews>
    <sheetView tabSelected="1" topLeftCell="B28" zoomScale="80" zoomScaleNormal="80" workbookViewId="0">
      <selection activeCell="G32" sqref="G32"/>
    </sheetView>
  </sheetViews>
  <sheetFormatPr defaultColWidth="9.140625" defaultRowHeight="20.25" outlineLevelCol="1" x14ac:dyDescent="0.25"/>
  <cols>
    <col min="1" max="1" width="5.140625" style="34" customWidth="1"/>
    <col min="2" max="4" width="18.42578125" style="38" customWidth="1"/>
    <col min="5" max="5" width="25.42578125" style="38" customWidth="1"/>
    <col min="6" max="6" width="17.5703125" style="34" customWidth="1"/>
    <col min="7" max="7" width="13.140625" style="34" customWidth="1"/>
    <col min="8" max="8" width="19.42578125" style="34" customWidth="1" outlineLevel="1"/>
    <col min="9" max="9" width="19.7109375" style="34" customWidth="1" outlineLevel="1"/>
    <col min="10" max="10" width="14" style="34" customWidth="1" outlineLevel="1"/>
    <col min="11" max="11" width="20.42578125" style="34" customWidth="1" outlineLevel="1"/>
    <col min="12" max="12" width="14.140625" style="34" customWidth="1" outlineLevel="1"/>
    <col min="13" max="14" width="16.140625" style="34" customWidth="1"/>
    <col min="15" max="15" width="24.28515625" style="34" customWidth="1"/>
    <col min="16" max="16" width="19.42578125" style="34" customWidth="1"/>
    <col min="17" max="16384" width="9.140625" style="34"/>
  </cols>
  <sheetData>
    <row r="1" spans="1:16" x14ac:dyDescent="0.25">
      <c r="M1" s="39"/>
      <c r="N1" s="39"/>
      <c r="O1" s="39"/>
      <c r="P1" s="39" t="s">
        <v>11</v>
      </c>
    </row>
    <row r="2" spans="1:16" ht="11.25" customHeight="1" x14ac:dyDescent="0.25"/>
    <row r="3" spans="1:16" ht="48.2" customHeight="1" x14ac:dyDescent="0.25">
      <c r="A3" s="81" t="s">
        <v>46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6" ht="30.75" customHeight="1" x14ac:dyDescent="0.25">
      <c r="A4" s="73" t="s">
        <v>0</v>
      </c>
      <c r="B4" s="86" t="s">
        <v>19</v>
      </c>
      <c r="C4" s="87"/>
      <c r="D4" s="73" t="s">
        <v>17</v>
      </c>
      <c r="E4" s="66" t="s">
        <v>26</v>
      </c>
      <c r="F4" s="73" t="s">
        <v>18</v>
      </c>
      <c r="G4" s="82" t="s">
        <v>80</v>
      </c>
      <c r="H4" s="84"/>
      <c r="I4" s="85"/>
      <c r="J4" s="85"/>
      <c r="K4" s="85"/>
      <c r="L4" s="83"/>
      <c r="M4" s="73" t="s">
        <v>15</v>
      </c>
      <c r="N4" s="73" t="s">
        <v>16</v>
      </c>
      <c r="O4" s="73" t="s">
        <v>14</v>
      </c>
      <c r="P4" s="73" t="s">
        <v>13</v>
      </c>
    </row>
    <row r="5" spans="1:16" s="37" customFormat="1" ht="48.75" customHeight="1" x14ac:dyDescent="0.25">
      <c r="A5" s="74"/>
      <c r="B5" s="71" t="s">
        <v>20</v>
      </c>
      <c r="C5" s="71" t="s">
        <v>21</v>
      </c>
      <c r="D5" s="74"/>
      <c r="E5" s="67"/>
      <c r="F5" s="74"/>
      <c r="G5" s="73" t="s">
        <v>81</v>
      </c>
      <c r="H5" s="69" t="s">
        <v>22</v>
      </c>
      <c r="I5" s="82" t="s">
        <v>23</v>
      </c>
      <c r="J5" s="83"/>
      <c r="K5" s="73" t="s">
        <v>24</v>
      </c>
      <c r="L5" s="73" t="s">
        <v>25</v>
      </c>
      <c r="M5" s="74"/>
      <c r="N5" s="74"/>
      <c r="O5" s="74"/>
      <c r="P5" s="74"/>
    </row>
    <row r="6" spans="1:16" ht="63.75" customHeight="1" thickBot="1" x14ac:dyDescent="0.3">
      <c r="A6" s="75"/>
      <c r="B6" s="72"/>
      <c r="C6" s="72"/>
      <c r="D6" s="75"/>
      <c r="E6" s="68"/>
      <c r="F6" s="75"/>
      <c r="G6" s="75"/>
      <c r="H6" s="70"/>
      <c r="I6" s="27" t="s">
        <v>20</v>
      </c>
      <c r="J6" s="27" t="s">
        <v>21</v>
      </c>
      <c r="K6" s="75"/>
      <c r="L6" s="75"/>
      <c r="M6" s="75"/>
      <c r="N6" s="75"/>
      <c r="O6" s="75"/>
      <c r="P6" s="75"/>
    </row>
    <row r="7" spans="1:16" ht="81" customHeight="1" thickBot="1" x14ac:dyDescent="0.3">
      <c r="A7" s="20">
        <v>1</v>
      </c>
      <c r="B7" s="21" t="s">
        <v>45</v>
      </c>
      <c r="C7" s="21" t="s">
        <v>65</v>
      </c>
      <c r="D7" s="40" t="s">
        <v>47</v>
      </c>
      <c r="E7" s="40" t="s">
        <v>64</v>
      </c>
      <c r="F7" s="20" t="s">
        <v>119</v>
      </c>
      <c r="G7" s="22">
        <f t="shared" ref="G7" si="0">SUM(H7:L7)</f>
        <v>1685.1</v>
      </c>
      <c r="H7" s="22">
        <v>1500</v>
      </c>
      <c r="I7" s="23">
        <v>167</v>
      </c>
      <c r="J7" s="23">
        <v>0</v>
      </c>
      <c r="K7" s="24">
        <v>1</v>
      </c>
      <c r="L7" s="24">
        <v>17.100000000000001</v>
      </c>
      <c r="M7" s="20">
        <v>164</v>
      </c>
      <c r="N7" s="20">
        <v>100</v>
      </c>
      <c r="O7" s="20" t="s">
        <v>120</v>
      </c>
      <c r="P7" s="20" t="s">
        <v>121</v>
      </c>
    </row>
    <row r="8" spans="1:16" ht="179.25" customHeight="1" thickBot="1" x14ac:dyDescent="0.3">
      <c r="A8" s="20">
        <v>2</v>
      </c>
      <c r="B8" s="21" t="s">
        <v>45</v>
      </c>
      <c r="C8" s="21" t="s">
        <v>66</v>
      </c>
      <c r="D8" s="28" t="s">
        <v>48</v>
      </c>
      <c r="E8" s="41" t="s">
        <v>42</v>
      </c>
      <c r="F8" s="20" t="s">
        <v>86</v>
      </c>
      <c r="G8" s="22">
        <f t="shared" ref="G8:G9" si="1">SUM(H8:L8)</f>
        <v>1238.348</v>
      </c>
      <c r="H8" s="22">
        <v>1000</v>
      </c>
      <c r="I8" s="23">
        <v>210.34800000000001</v>
      </c>
      <c r="J8" s="23">
        <v>0</v>
      </c>
      <c r="K8" s="24">
        <v>10</v>
      </c>
      <c r="L8" s="24">
        <v>18</v>
      </c>
      <c r="M8" s="20">
        <v>130</v>
      </c>
      <c r="N8" s="20">
        <v>145</v>
      </c>
      <c r="O8" s="20" t="s">
        <v>87</v>
      </c>
      <c r="P8" s="20" t="s">
        <v>97</v>
      </c>
    </row>
    <row r="9" spans="1:16" ht="161.25" customHeight="1" thickBot="1" x14ac:dyDescent="0.3">
      <c r="A9" s="20">
        <v>3</v>
      </c>
      <c r="B9" s="21" t="s">
        <v>45</v>
      </c>
      <c r="C9" s="21" t="s">
        <v>68</v>
      </c>
      <c r="D9" s="29" t="s">
        <v>49</v>
      </c>
      <c r="E9" s="41" t="s">
        <v>42</v>
      </c>
      <c r="F9" s="20" t="s">
        <v>88</v>
      </c>
      <c r="G9" s="22">
        <f t="shared" si="1"/>
        <v>1145.2</v>
      </c>
      <c r="H9" s="22">
        <v>1000</v>
      </c>
      <c r="I9" s="23">
        <v>114</v>
      </c>
      <c r="J9" s="23">
        <v>0</v>
      </c>
      <c r="K9" s="24">
        <v>5</v>
      </c>
      <c r="L9" s="24">
        <v>26.2</v>
      </c>
      <c r="M9" s="20">
        <v>183</v>
      </c>
      <c r="N9" s="20">
        <v>190</v>
      </c>
      <c r="O9" s="20" t="s">
        <v>89</v>
      </c>
      <c r="P9" s="20" t="s">
        <v>98</v>
      </c>
    </row>
    <row r="10" spans="1:16" ht="161.25" customHeight="1" thickBot="1" x14ac:dyDescent="0.3">
      <c r="A10" s="20">
        <v>4</v>
      </c>
      <c r="B10" s="21" t="s">
        <v>45</v>
      </c>
      <c r="C10" s="21" t="s">
        <v>71</v>
      </c>
      <c r="D10" s="28" t="s">
        <v>50</v>
      </c>
      <c r="E10" s="28" t="s">
        <v>126</v>
      </c>
      <c r="F10" s="33" t="s">
        <v>122</v>
      </c>
      <c r="G10" s="22">
        <f t="shared" ref="G10:G11" si="2">SUM(H10:L10)</f>
        <v>907.58888999999999</v>
      </c>
      <c r="H10" s="22">
        <v>800</v>
      </c>
      <c r="I10" s="32">
        <v>88.888890000000004</v>
      </c>
      <c r="J10" s="23">
        <v>0</v>
      </c>
      <c r="K10" s="22">
        <v>2</v>
      </c>
      <c r="L10" s="22">
        <v>16.7</v>
      </c>
      <c r="M10" s="20">
        <v>167</v>
      </c>
      <c r="N10" s="20">
        <v>155</v>
      </c>
      <c r="O10" s="20" t="s">
        <v>127</v>
      </c>
      <c r="P10" s="20" t="s">
        <v>148</v>
      </c>
    </row>
    <row r="11" spans="1:16" ht="90.75" customHeight="1" thickBot="1" x14ac:dyDescent="0.3">
      <c r="A11" s="20">
        <v>5</v>
      </c>
      <c r="B11" s="21" t="s">
        <v>45</v>
      </c>
      <c r="C11" s="21" t="s">
        <v>69</v>
      </c>
      <c r="D11" s="29" t="s">
        <v>51</v>
      </c>
      <c r="E11" s="28" t="s">
        <v>126</v>
      </c>
      <c r="F11" s="33" t="s">
        <v>123</v>
      </c>
      <c r="G11" s="22">
        <f t="shared" si="2"/>
        <v>906.6888899999999</v>
      </c>
      <c r="H11" s="22">
        <v>800</v>
      </c>
      <c r="I11" s="32">
        <v>88.888890000000004</v>
      </c>
      <c r="J11" s="23">
        <v>0</v>
      </c>
      <c r="K11" s="22">
        <v>1</v>
      </c>
      <c r="L11" s="22">
        <v>16.8</v>
      </c>
      <c r="M11" s="20">
        <v>168</v>
      </c>
      <c r="N11" s="20">
        <v>150</v>
      </c>
      <c r="O11" s="20" t="s">
        <v>124</v>
      </c>
      <c r="P11" s="20" t="s">
        <v>125</v>
      </c>
    </row>
    <row r="12" spans="1:16" ht="191.25" customHeight="1" thickBot="1" x14ac:dyDescent="0.3">
      <c r="A12" s="20">
        <v>6</v>
      </c>
      <c r="B12" s="21" t="s">
        <v>45</v>
      </c>
      <c r="C12" s="21" t="s">
        <v>67</v>
      </c>
      <c r="D12" s="28" t="s">
        <v>52</v>
      </c>
      <c r="E12" s="43" t="s">
        <v>4</v>
      </c>
      <c r="F12" s="20" t="s">
        <v>82</v>
      </c>
      <c r="G12" s="22">
        <f t="shared" ref="G12:G13" si="3">SUM(H12:L12)</f>
        <v>1687</v>
      </c>
      <c r="H12" s="22">
        <v>1500</v>
      </c>
      <c r="I12" s="23">
        <v>0</v>
      </c>
      <c r="J12" s="23">
        <v>167</v>
      </c>
      <c r="K12" s="24">
        <v>10</v>
      </c>
      <c r="L12" s="24">
        <v>10</v>
      </c>
      <c r="M12" s="20">
        <v>245</v>
      </c>
      <c r="N12" s="20">
        <v>50</v>
      </c>
      <c r="O12" s="20" t="s">
        <v>83</v>
      </c>
      <c r="P12" s="20" t="s">
        <v>84</v>
      </c>
    </row>
    <row r="13" spans="1:16" ht="377.25" customHeight="1" thickBot="1" x14ac:dyDescent="0.3">
      <c r="A13" s="20">
        <v>7</v>
      </c>
      <c r="B13" s="21" t="s">
        <v>45</v>
      </c>
      <c r="C13" s="21" t="s">
        <v>65</v>
      </c>
      <c r="D13" s="28" t="s">
        <v>53</v>
      </c>
      <c r="E13" s="43" t="s">
        <v>4</v>
      </c>
      <c r="F13" s="20" t="s">
        <v>128</v>
      </c>
      <c r="G13" s="22">
        <f t="shared" si="3"/>
        <v>1698.27</v>
      </c>
      <c r="H13" s="22">
        <v>1500</v>
      </c>
      <c r="I13" s="23">
        <v>0</v>
      </c>
      <c r="J13" s="23">
        <v>167</v>
      </c>
      <c r="K13" s="24">
        <v>1</v>
      </c>
      <c r="L13" s="24">
        <v>30.27</v>
      </c>
      <c r="M13" s="20">
        <v>236</v>
      </c>
      <c r="N13" s="20">
        <v>50</v>
      </c>
      <c r="O13" s="20" t="s">
        <v>129</v>
      </c>
      <c r="P13" s="20" t="s">
        <v>85</v>
      </c>
    </row>
    <row r="14" spans="1:16" ht="124.5" customHeight="1" thickBot="1" x14ac:dyDescent="0.3">
      <c r="A14" s="20">
        <v>8</v>
      </c>
      <c r="B14" s="21" t="s">
        <v>45</v>
      </c>
      <c r="C14" s="21" t="s">
        <v>72</v>
      </c>
      <c r="D14" s="28" t="s">
        <v>54</v>
      </c>
      <c r="E14" s="44" t="s">
        <v>6</v>
      </c>
      <c r="F14" s="20" t="s">
        <v>101</v>
      </c>
      <c r="G14" s="22">
        <f t="shared" ref="G14:G17" si="4">SUM(H14:L14)</f>
        <v>5500</v>
      </c>
      <c r="H14" s="22">
        <v>1500</v>
      </c>
      <c r="I14" s="23">
        <v>550</v>
      </c>
      <c r="J14" s="23">
        <v>0</v>
      </c>
      <c r="K14" s="24">
        <v>3450</v>
      </c>
      <c r="L14" s="24">
        <v>0</v>
      </c>
      <c r="M14" s="20">
        <v>749</v>
      </c>
      <c r="N14" s="20">
        <v>1245</v>
      </c>
      <c r="O14" s="20" t="s">
        <v>102</v>
      </c>
      <c r="P14" s="20" t="s">
        <v>103</v>
      </c>
    </row>
    <row r="15" spans="1:16" ht="191.25" customHeight="1" thickBot="1" x14ac:dyDescent="0.3">
      <c r="A15" s="20">
        <v>9</v>
      </c>
      <c r="B15" s="21" t="s">
        <v>45</v>
      </c>
      <c r="C15" s="21" t="s">
        <v>66</v>
      </c>
      <c r="D15" s="29" t="s">
        <v>55</v>
      </c>
      <c r="E15" s="42" t="s">
        <v>41</v>
      </c>
      <c r="F15" s="20" t="s">
        <v>104</v>
      </c>
      <c r="G15" s="22">
        <f t="shared" si="4"/>
        <v>3643.3</v>
      </c>
      <c r="H15" s="22">
        <v>2000</v>
      </c>
      <c r="I15" s="23">
        <v>364.33</v>
      </c>
      <c r="J15" s="23">
        <v>0</v>
      </c>
      <c r="K15" s="24">
        <v>1278.97</v>
      </c>
      <c r="L15" s="24">
        <v>0</v>
      </c>
      <c r="M15" s="20">
        <v>120</v>
      </c>
      <c r="N15" s="20">
        <v>96</v>
      </c>
      <c r="O15" s="20" t="s">
        <v>105</v>
      </c>
      <c r="P15" s="20" t="s">
        <v>112</v>
      </c>
    </row>
    <row r="16" spans="1:16" ht="409.6" customHeight="1" thickBot="1" x14ac:dyDescent="0.3">
      <c r="A16" s="20">
        <v>10</v>
      </c>
      <c r="B16" s="21" t="s">
        <v>45</v>
      </c>
      <c r="C16" s="21" t="s">
        <v>73</v>
      </c>
      <c r="D16" s="45" t="s">
        <v>56</v>
      </c>
      <c r="E16" s="43" t="s">
        <v>3</v>
      </c>
      <c r="F16" s="20" t="s">
        <v>106</v>
      </c>
      <c r="G16" s="22">
        <f t="shared" si="4"/>
        <v>983</v>
      </c>
      <c r="H16" s="22">
        <v>800</v>
      </c>
      <c r="I16" s="23">
        <v>0</v>
      </c>
      <c r="J16" s="23">
        <v>166</v>
      </c>
      <c r="K16" s="24">
        <v>1</v>
      </c>
      <c r="L16" s="24">
        <v>16</v>
      </c>
      <c r="M16" s="20">
        <v>160</v>
      </c>
      <c r="N16" s="20">
        <v>7</v>
      </c>
      <c r="O16" s="20" t="s">
        <v>107</v>
      </c>
      <c r="P16" s="20" t="s">
        <v>108</v>
      </c>
    </row>
    <row r="17" spans="1:16" ht="167.25" customHeight="1" thickBot="1" x14ac:dyDescent="0.3">
      <c r="A17" s="20">
        <v>11</v>
      </c>
      <c r="B17" s="21" t="s">
        <v>45</v>
      </c>
      <c r="C17" s="21" t="s">
        <v>74</v>
      </c>
      <c r="D17" s="29" t="s">
        <v>57</v>
      </c>
      <c r="E17" s="43" t="s">
        <v>3</v>
      </c>
      <c r="F17" s="20" t="s">
        <v>109</v>
      </c>
      <c r="G17" s="22">
        <f t="shared" si="4"/>
        <v>903.88900000000001</v>
      </c>
      <c r="H17" s="22">
        <v>800</v>
      </c>
      <c r="I17" s="23">
        <v>0</v>
      </c>
      <c r="J17" s="23">
        <v>90.888999999999996</v>
      </c>
      <c r="K17" s="24">
        <v>1</v>
      </c>
      <c r="L17" s="24">
        <v>12</v>
      </c>
      <c r="M17" s="20">
        <v>60</v>
      </c>
      <c r="N17" s="20">
        <v>80</v>
      </c>
      <c r="O17" s="20" t="s">
        <v>110</v>
      </c>
      <c r="P17" s="20" t="s">
        <v>111</v>
      </c>
    </row>
    <row r="18" spans="1:16" ht="126.75" customHeight="1" thickBot="1" x14ac:dyDescent="0.3">
      <c r="A18" s="20">
        <v>12</v>
      </c>
      <c r="B18" s="21" t="s">
        <v>45</v>
      </c>
      <c r="C18" s="21" t="s">
        <v>70</v>
      </c>
      <c r="D18" s="29" t="s">
        <v>58</v>
      </c>
      <c r="E18" s="43" t="s">
        <v>3</v>
      </c>
      <c r="F18" s="25" t="s">
        <v>132</v>
      </c>
      <c r="G18" s="1">
        <f t="shared" ref="G18" si="5">SUM(H18:L18)</f>
        <v>900</v>
      </c>
      <c r="H18" s="1">
        <v>800</v>
      </c>
      <c r="I18" s="1">
        <v>0</v>
      </c>
      <c r="J18" s="1">
        <v>93.8</v>
      </c>
      <c r="K18" s="1">
        <v>5.2</v>
      </c>
      <c r="L18" s="1">
        <v>1</v>
      </c>
      <c r="M18" s="25">
        <v>72</v>
      </c>
      <c r="N18" s="25">
        <v>1007</v>
      </c>
      <c r="O18" s="20" t="s">
        <v>143</v>
      </c>
      <c r="P18" s="25" t="s">
        <v>133</v>
      </c>
    </row>
    <row r="19" spans="1:16" ht="328.5" customHeight="1" thickBot="1" x14ac:dyDescent="0.3">
      <c r="A19" s="20">
        <v>13</v>
      </c>
      <c r="B19" s="21" t="s">
        <v>45</v>
      </c>
      <c r="C19" s="21" t="s">
        <v>75</v>
      </c>
      <c r="D19" s="29" t="s">
        <v>59</v>
      </c>
      <c r="E19" s="43" t="s">
        <v>3</v>
      </c>
      <c r="F19" s="20" t="s">
        <v>113</v>
      </c>
      <c r="G19" s="22">
        <f t="shared" ref="G19:G20" si="6">SUM(H19:L19)</f>
        <v>928.6</v>
      </c>
      <c r="H19" s="22">
        <v>800</v>
      </c>
      <c r="I19" s="23">
        <v>0</v>
      </c>
      <c r="J19" s="23">
        <v>89</v>
      </c>
      <c r="K19" s="24">
        <v>0</v>
      </c>
      <c r="L19" s="24">
        <v>39.6</v>
      </c>
      <c r="M19" s="20">
        <v>132</v>
      </c>
      <c r="N19" s="20">
        <v>180</v>
      </c>
      <c r="O19" s="20" t="s">
        <v>117</v>
      </c>
      <c r="P19" s="20" t="s">
        <v>114</v>
      </c>
    </row>
    <row r="20" spans="1:16" ht="272.25" customHeight="1" thickBot="1" x14ac:dyDescent="0.3">
      <c r="A20" s="20">
        <v>14</v>
      </c>
      <c r="B20" s="21" t="s">
        <v>45</v>
      </c>
      <c r="C20" s="21" t="s">
        <v>76</v>
      </c>
      <c r="D20" s="29" t="s">
        <v>60</v>
      </c>
      <c r="E20" s="43" t="s">
        <v>3</v>
      </c>
      <c r="F20" s="20" t="s">
        <v>115</v>
      </c>
      <c r="G20" s="22">
        <f t="shared" si="6"/>
        <v>902.9</v>
      </c>
      <c r="H20" s="22">
        <v>800</v>
      </c>
      <c r="I20" s="23">
        <v>0</v>
      </c>
      <c r="J20" s="23">
        <v>89</v>
      </c>
      <c r="K20" s="24">
        <v>1</v>
      </c>
      <c r="L20" s="24">
        <v>12.9</v>
      </c>
      <c r="M20" s="20">
        <v>258</v>
      </c>
      <c r="N20" s="20">
        <v>130</v>
      </c>
      <c r="O20" s="20" t="s">
        <v>118</v>
      </c>
      <c r="P20" s="20" t="s">
        <v>116</v>
      </c>
    </row>
    <row r="21" spans="1:16" ht="168" customHeight="1" x14ac:dyDescent="0.25">
      <c r="A21" s="20">
        <v>15</v>
      </c>
      <c r="B21" s="21" t="s">
        <v>45</v>
      </c>
      <c r="C21" s="36" t="s">
        <v>79</v>
      </c>
      <c r="D21" s="25" t="s">
        <v>135</v>
      </c>
      <c r="E21" s="36" t="s">
        <v>5</v>
      </c>
      <c r="F21" s="25" t="s">
        <v>136</v>
      </c>
      <c r="G21" s="1">
        <f t="shared" ref="G21:G23" si="7">SUM(H21:L21)</f>
        <v>2269.6</v>
      </c>
      <c r="H21" s="1">
        <v>2000</v>
      </c>
      <c r="I21" s="1">
        <v>250</v>
      </c>
      <c r="J21" s="1">
        <v>0</v>
      </c>
      <c r="K21" s="1">
        <v>0</v>
      </c>
      <c r="L21" s="1">
        <v>19.600000000000001</v>
      </c>
      <c r="M21" s="25">
        <v>195</v>
      </c>
      <c r="N21" s="25">
        <v>105</v>
      </c>
      <c r="O21" s="25" t="s">
        <v>144</v>
      </c>
      <c r="P21" s="25" t="s">
        <v>140</v>
      </c>
    </row>
    <row r="22" spans="1:16" ht="137.25" customHeight="1" x14ac:dyDescent="0.25">
      <c r="A22" s="20">
        <v>16</v>
      </c>
      <c r="B22" s="21" t="s">
        <v>45</v>
      </c>
      <c r="C22" s="36" t="s">
        <v>77</v>
      </c>
      <c r="D22" s="25" t="s">
        <v>137</v>
      </c>
      <c r="E22" s="36" t="s">
        <v>5</v>
      </c>
      <c r="F22" s="25" t="s">
        <v>134</v>
      </c>
      <c r="G22" s="1">
        <f t="shared" si="7"/>
        <v>2329</v>
      </c>
      <c r="H22" s="1">
        <v>2000</v>
      </c>
      <c r="I22" s="1">
        <v>250</v>
      </c>
      <c r="J22" s="1">
        <v>0</v>
      </c>
      <c r="K22" s="1">
        <v>50</v>
      </c>
      <c r="L22" s="1">
        <v>29</v>
      </c>
      <c r="M22" s="25">
        <v>147</v>
      </c>
      <c r="N22" s="25">
        <v>150</v>
      </c>
      <c r="O22" s="25" t="s">
        <v>146</v>
      </c>
      <c r="P22" s="25" t="s">
        <v>141</v>
      </c>
    </row>
    <row r="23" spans="1:16" ht="193.5" customHeight="1" x14ac:dyDescent="0.25">
      <c r="A23" s="20">
        <v>17</v>
      </c>
      <c r="B23" s="21" t="s">
        <v>45</v>
      </c>
      <c r="C23" s="36" t="s">
        <v>78</v>
      </c>
      <c r="D23" s="25" t="s">
        <v>138</v>
      </c>
      <c r="E23" s="36" t="s">
        <v>5</v>
      </c>
      <c r="F23" s="25" t="s">
        <v>139</v>
      </c>
      <c r="G23" s="1">
        <f t="shared" si="7"/>
        <v>2252.4</v>
      </c>
      <c r="H23" s="1">
        <v>2000</v>
      </c>
      <c r="I23" s="1">
        <v>223</v>
      </c>
      <c r="J23" s="1">
        <v>0</v>
      </c>
      <c r="K23" s="1">
        <v>26.9</v>
      </c>
      <c r="L23" s="1">
        <v>2.5</v>
      </c>
      <c r="M23" s="25">
        <v>136</v>
      </c>
      <c r="N23" s="25">
        <v>145</v>
      </c>
      <c r="O23" s="25" t="s">
        <v>145</v>
      </c>
      <c r="P23" s="25" t="s">
        <v>142</v>
      </c>
    </row>
    <row r="24" spans="1:16" ht="249" customHeight="1" thickBot="1" x14ac:dyDescent="0.3">
      <c r="A24" s="20">
        <v>18</v>
      </c>
      <c r="B24" s="21" t="s">
        <v>45</v>
      </c>
      <c r="C24" s="21" t="s">
        <v>73</v>
      </c>
      <c r="D24" s="29" t="s">
        <v>61</v>
      </c>
      <c r="E24" s="46" t="s">
        <v>7</v>
      </c>
      <c r="F24" s="20" t="s">
        <v>90</v>
      </c>
      <c r="G24" s="22">
        <f t="shared" ref="G24" si="8">SUM(H24:L24)</f>
        <v>2275</v>
      </c>
      <c r="H24" s="22">
        <v>2000</v>
      </c>
      <c r="I24" s="23">
        <v>0</v>
      </c>
      <c r="J24" s="23">
        <v>251</v>
      </c>
      <c r="K24" s="24">
        <v>1</v>
      </c>
      <c r="L24" s="24">
        <v>23</v>
      </c>
      <c r="M24" s="20">
        <v>230</v>
      </c>
      <c r="N24" s="20">
        <v>200</v>
      </c>
      <c r="O24" s="20" t="s">
        <v>91</v>
      </c>
      <c r="P24" s="20" t="s">
        <v>99</v>
      </c>
    </row>
    <row r="25" spans="1:16" ht="139.5" customHeight="1" thickBot="1" x14ac:dyDescent="0.3">
      <c r="A25" s="20">
        <v>19</v>
      </c>
      <c r="B25" s="21" t="s">
        <v>45</v>
      </c>
      <c r="C25" s="21" t="s">
        <v>72</v>
      </c>
      <c r="D25" s="28" t="s">
        <v>62</v>
      </c>
      <c r="E25" s="46" t="s">
        <v>7</v>
      </c>
      <c r="F25" s="25" t="s">
        <v>92</v>
      </c>
      <c r="G25" s="1">
        <f t="shared" ref="G25" si="9">SUM(H25:L25)</f>
        <v>2250.1</v>
      </c>
      <c r="H25" s="1">
        <v>2000</v>
      </c>
      <c r="I25" s="31">
        <v>0</v>
      </c>
      <c r="J25" s="31">
        <v>223</v>
      </c>
      <c r="K25" s="31">
        <v>5</v>
      </c>
      <c r="L25" s="31">
        <v>22.1</v>
      </c>
      <c r="M25" s="26">
        <v>221</v>
      </c>
      <c r="N25" s="26">
        <v>209</v>
      </c>
      <c r="O25" s="26" t="s">
        <v>96</v>
      </c>
      <c r="P25" s="25" t="s">
        <v>93</v>
      </c>
    </row>
    <row r="26" spans="1:16" ht="198" customHeight="1" x14ac:dyDescent="0.25">
      <c r="A26" s="20">
        <v>20</v>
      </c>
      <c r="B26" s="59" t="s">
        <v>45</v>
      </c>
      <c r="C26" s="59" t="s">
        <v>69</v>
      </c>
      <c r="D26" s="51" t="s">
        <v>63</v>
      </c>
      <c r="E26" s="46" t="s">
        <v>7</v>
      </c>
      <c r="F26" s="60" t="s">
        <v>100</v>
      </c>
      <c r="G26" s="61">
        <v>2272.4</v>
      </c>
      <c r="H26" s="61">
        <v>2000</v>
      </c>
      <c r="I26" s="62">
        <v>0</v>
      </c>
      <c r="J26" s="62">
        <v>250</v>
      </c>
      <c r="K26" s="62">
        <v>1</v>
      </c>
      <c r="L26" s="62">
        <v>21.4</v>
      </c>
      <c r="M26" s="63">
        <v>214</v>
      </c>
      <c r="N26" s="63">
        <v>180</v>
      </c>
      <c r="O26" s="63" t="s">
        <v>94</v>
      </c>
      <c r="P26" s="60" t="s">
        <v>95</v>
      </c>
    </row>
    <row r="27" spans="1:16" ht="198" customHeight="1" x14ac:dyDescent="0.25">
      <c r="A27" s="20">
        <v>21</v>
      </c>
      <c r="B27" s="36" t="s">
        <v>45</v>
      </c>
      <c r="C27" s="36" t="s">
        <v>67</v>
      </c>
      <c r="D27" s="64" t="s">
        <v>147</v>
      </c>
      <c r="E27" s="47" t="s">
        <v>8</v>
      </c>
      <c r="F27" s="25" t="s">
        <v>130</v>
      </c>
      <c r="G27" s="1">
        <v>1003.4599999999999</v>
      </c>
      <c r="H27" s="1">
        <v>882.66</v>
      </c>
      <c r="I27" s="31">
        <v>0</v>
      </c>
      <c r="J27" s="31">
        <v>99</v>
      </c>
      <c r="K27" s="31">
        <v>10</v>
      </c>
      <c r="L27" s="31">
        <v>11.8</v>
      </c>
      <c r="M27" s="26">
        <v>42</v>
      </c>
      <c r="N27" s="26">
        <v>59</v>
      </c>
      <c r="O27" s="26" t="s">
        <v>143</v>
      </c>
      <c r="P27" s="25" t="s">
        <v>131</v>
      </c>
    </row>
    <row r="28" spans="1:16" ht="198" customHeight="1" x14ac:dyDescent="0.25">
      <c r="A28" s="20">
        <v>22</v>
      </c>
      <c r="B28" s="36" t="s">
        <v>45</v>
      </c>
      <c r="C28" s="36" t="s">
        <v>72</v>
      </c>
      <c r="D28" s="64" t="s">
        <v>149</v>
      </c>
      <c r="E28" s="47" t="s">
        <v>126</v>
      </c>
      <c r="F28" s="25" t="s">
        <v>153</v>
      </c>
      <c r="G28" s="1">
        <v>159.19999999999999</v>
      </c>
      <c r="H28" s="1">
        <v>143.28</v>
      </c>
      <c r="I28" s="31">
        <v>15.92</v>
      </c>
      <c r="J28" s="31">
        <v>0</v>
      </c>
      <c r="K28" s="31">
        <v>0</v>
      </c>
      <c r="L28" s="31">
        <v>0</v>
      </c>
      <c r="M28" s="26">
        <v>0</v>
      </c>
      <c r="N28" s="26">
        <v>0</v>
      </c>
      <c r="O28" s="26"/>
      <c r="P28" s="25" t="s">
        <v>152</v>
      </c>
    </row>
    <row r="29" spans="1:16" ht="234" customHeight="1" x14ac:dyDescent="0.25">
      <c r="A29" s="20">
        <v>23</v>
      </c>
      <c r="B29" s="36" t="s">
        <v>45</v>
      </c>
      <c r="C29" s="36" t="s">
        <v>71</v>
      </c>
      <c r="D29" s="64" t="s">
        <v>150</v>
      </c>
      <c r="E29" s="47" t="s">
        <v>126</v>
      </c>
      <c r="F29" s="25" t="s">
        <v>155</v>
      </c>
      <c r="G29" s="1">
        <v>165</v>
      </c>
      <c r="H29" s="1">
        <v>148.5</v>
      </c>
      <c r="I29" s="31">
        <v>16.5</v>
      </c>
      <c r="J29" s="31">
        <v>0</v>
      </c>
      <c r="K29" s="31">
        <v>0</v>
      </c>
      <c r="L29" s="31">
        <v>0</v>
      </c>
      <c r="M29" s="26">
        <v>0</v>
      </c>
      <c r="N29" s="26">
        <v>0</v>
      </c>
      <c r="O29" s="26"/>
      <c r="P29" s="25" t="s">
        <v>154</v>
      </c>
    </row>
    <row r="30" spans="1:16" ht="252" x14ac:dyDescent="0.25">
      <c r="A30" s="20">
        <v>24</v>
      </c>
      <c r="B30" s="21" t="s">
        <v>45</v>
      </c>
      <c r="C30" s="21" t="s">
        <v>71</v>
      </c>
      <c r="D30" s="36" t="s">
        <v>151</v>
      </c>
      <c r="E30" s="47" t="s">
        <v>126</v>
      </c>
      <c r="F30" s="25" t="s">
        <v>157</v>
      </c>
      <c r="G30" s="1">
        <v>165</v>
      </c>
      <c r="H30" s="1">
        <v>148.5</v>
      </c>
      <c r="I30" s="30">
        <v>16.5</v>
      </c>
      <c r="J30" s="30">
        <v>0</v>
      </c>
      <c r="K30" s="1">
        <v>0</v>
      </c>
      <c r="L30" s="1">
        <v>0</v>
      </c>
      <c r="M30" s="25">
        <v>0</v>
      </c>
      <c r="N30" s="20">
        <v>0</v>
      </c>
      <c r="O30" s="20"/>
      <c r="P30" s="25" t="s">
        <v>156</v>
      </c>
    </row>
    <row r="31" spans="1:16" x14ac:dyDescent="0.25">
      <c r="A31" s="48"/>
      <c r="F31" s="49"/>
      <c r="G31" s="49"/>
      <c r="H31" s="49"/>
      <c r="I31" s="49"/>
      <c r="J31" s="49"/>
      <c r="K31" s="49"/>
      <c r="L31" s="49"/>
    </row>
    <row r="32" spans="1:16" ht="18.75" x14ac:dyDescent="0.25">
      <c r="A32" s="52"/>
      <c r="B32" s="77"/>
      <c r="C32" s="77"/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44.45" customHeight="1" x14ac:dyDescent="0.25">
      <c r="A33" s="52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ht="79.5" customHeight="1" x14ac:dyDescent="0.25">
      <c r="A34" s="52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ht="18.75" x14ac:dyDescent="0.25">
      <c r="A35" s="54"/>
      <c r="B35" s="55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s="35" customFormat="1" ht="18.75" x14ac:dyDescent="0.25">
      <c r="A36" s="56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ht="219.75" customHeight="1" x14ac:dyDescent="0.25">
      <c r="A37" s="54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s="35" customFormat="1" ht="75.75" customHeight="1" x14ac:dyDescent="0.25">
      <c r="A38" s="56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12" x14ac:dyDescent="0.25">
      <c r="B39" s="50"/>
    </row>
  </sheetData>
  <autoFilter ref="E1:E39" xr:uid="{00000000-0009-0000-0000-000000000000}"/>
  <customSheetViews>
    <customSheetView guid="{079212FD-42FD-4137-B6A0-262935226FF3}" fitToPage="1">
      <selection activeCell="E1" sqref="E1:E1048576"/>
      <pageMargins left="0.11811023622047245" right="0.11811023622047245" top="0.15748031496062992" bottom="0.15748031496062992" header="0" footer="0"/>
      <pageSetup paperSize="9" scale="65" fitToHeight="0" orientation="landscape" cellComments="atEnd" r:id="rId1"/>
    </customSheetView>
  </customSheetViews>
  <mergeCells count="23">
    <mergeCell ref="P4:P6"/>
    <mergeCell ref="A3:L3"/>
    <mergeCell ref="I5:J5"/>
    <mergeCell ref="G4:L4"/>
    <mergeCell ref="L5:L6"/>
    <mergeCell ref="G5:G6"/>
    <mergeCell ref="B4:C4"/>
    <mergeCell ref="A4:A6"/>
    <mergeCell ref="B5:B6"/>
    <mergeCell ref="K5:K6"/>
    <mergeCell ref="D4:D6"/>
    <mergeCell ref="M4:M6"/>
    <mergeCell ref="N4:N6"/>
    <mergeCell ref="O4:O6"/>
    <mergeCell ref="B38:L38"/>
    <mergeCell ref="E4:E6"/>
    <mergeCell ref="H5:H6"/>
    <mergeCell ref="C5:C6"/>
    <mergeCell ref="F4:F6"/>
    <mergeCell ref="B34:L34"/>
    <mergeCell ref="B32:C32"/>
    <mergeCell ref="B37:L37"/>
    <mergeCell ref="B33:L33"/>
  </mergeCells>
  <phoneticPr fontId="6" type="noConversion"/>
  <pageMargins left="0.11811023622047245" right="0.11811023622047245" top="0.15748031496062992" bottom="0.15748031496062992" header="0" footer="0"/>
  <pageSetup paperSize="9" scale="52" fitToHeight="0" orientation="landscape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6"/>
  <sheetViews>
    <sheetView workbookViewId="0">
      <selection activeCell="A15" sqref="A15"/>
    </sheetView>
  </sheetViews>
  <sheetFormatPr defaultRowHeight="15" x14ac:dyDescent="0.25"/>
  <cols>
    <col min="1" max="1" width="90.7109375" customWidth="1"/>
    <col min="2" max="2" width="36.5703125" customWidth="1"/>
    <col min="3" max="3" width="49.42578125" customWidth="1"/>
    <col min="4" max="4" width="40.85546875" customWidth="1"/>
  </cols>
  <sheetData>
    <row r="3" spans="1:4" ht="49.7" customHeight="1" x14ac:dyDescent="0.25">
      <c r="A3" s="2" t="s">
        <v>1</v>
      </c>
      <c r="B3" s="3" t="s">
        <v>10</v>
      </c>
      <c r="C3" s="3" t="s">
        <v>44</v>
      </c>
    </row>
    <row r="4" spans="1:4" ht="18.75" x14ac:dyDescent="0.25">
      <c r="A4" s="6" t="s">
        <v>42</v>
      </c>
      <c r="B4" s="15">
        <v>1000</v>
      </c>
      <c r="C4" s="12" t="s">
        <v>27</v>
      </c>
    </row>
    <row r="5" spans="1:4" ht="18.75" x14ac:dyDescent="0.25">
      <c r="A5" s="7" t="s">
        <v>2</v>
      </c>
      <c r="B5" s="15">
        <v>500</v>
      </c>
      <c r="C5" s="12" t="s">
        <v>28</v>
      </c>
    </row>
    <row r="6" spans="1:4" ht="18.75" x14ac:dyDescent="0.25">
      <c r="A6" s="8" t="s">
        <v>43</v>
      </c>
      <c r="B6" s="15">
        <v>800</v>
      </c>
      <c r="C6" s="12" t="s">
        <v>29</v>
      </c>
    </row>
    <row r="7" spans="1:4" ht="18.75" x14ac:dyDescent="0.25">
      <c r="A7" s="9" t="s">
        <v>40</v>
      </c>
      <c r="B7" s="16">
        <v>1500</v>
      </c>
      <c r="C7" s="13" t="s">
        <v>30</v>
      </c>
    </row>
    <row r="8" spans="1:4" ht="37.5" x14ac:dyDescent="0.25">
      <c r="A8" s="9" t="s">
        <v>5</v>
      </c>
      <c r="B8" s="16">
        <v>2000</v>
      </c>
      <c r="C8" s="13" t="s">
        <v>31</v>
      </c>
    </row>
    <row r="9" spans="1:4" ht="18.75" x14ac:dyDescent="0.25">
      <c r="A9" s="9" t="s">
        <v>3</v>
      </c>
      <c r="B9" s="16">
        <v>800</v>
      </c>
      <c r="C9" s="13" t="s">
        <v>32</v>
      </c>
    </row>
    <row r="10" spans="1:4" ht="18.75" x14ac:dyDescent="0.25">
      <c r="A10" s="9" t="s">
        <v>4</v>
      </c>
      <c r="B10" s="16">
        <v>1500</v>
      </c>
      <c r="C10" s="13" t="s">
        <v>33</v>
      </c>
    </row>
    <row r="11" spans="1:4" ht="18.75" x14ac:dyDescent="0.25">
      <c r="A11" s="8" t="s">
        <v>6</v>
      </c>
      <c r="B11" s="15">
        <v>1500</v>
      </c>
      <c r="C11" s="12" t="s">
        <v>34</v>
      </c>
    </row>
    <row r="12" spans="1:4" ht="31.7" customHeight="1" x14ac:dyDescent="0.25">
      <c r="A12" s="10" t="s">
        <v>7</v>
      </c>
      <c r="B12" s="15">
        <v>2000</v>
      </c>
      <c r="C12" s="12" t="s">
        <v>35</v>
      </c>
    </row>
    <row r="13" spans="1:4" ht="37.5" x14ac:dyDescent="0.25">
      <c r="A13" s="4" t="s">
        <v>8</v>
      </c>
      <c r="B13" s="15">
        <v>1000</v>
      </c>
      <c r="C13" s="12" t="s">
        <v>36</v>
      </c>
    </row>
    <row r="14" spans="1:4" ht="37.5" x14ac:dyDescent="0.25">
      <c r="A14" s="4" t="s">
        <v>12</v>
      </c>
      <c r="B14" s="15">
        <v>1500</v>
      </c>
      <c r="C14" s="14" t="s">
        <v>38</v>
      </c>
      <c r="D14" s="5"/>
    </row>
    <row r="15" spans="1:4" ht="18.75" x14ac:dyDescent="0.25">
      <c r="A15" s="17" t="s">
        <v>9</v>
      </c>
      <c r="B15" s="15">
        <v>600</v>
      </c>
      <c r="C15" s="12" t="s">
        <v>37</v>
      </c>
    </row>
    <row r="16" spans="1:4" ht="37.5" x14ac:dyDescent="0.25">
      <c r="A16" s="7" t="s">
        <v>41</v>
      </c>
      <c r="B16" s="18">
        <v>2000</v>
      </c>
      <c r="C16" s="19" t="s">
        <v>39</v>
      </c>
      <c r="D16" s="11"/>
    </row>
  </sheetData>
  <customSheetViews>
    <customSheetView guid="{079212FD-42FD-4137-B6A0-262935226FF3}">
      <selection activeCell="B5" sqref="B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ОИВ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Антон Сергеевич</dc:creator>
  <cp:lastModifiedBy>Админ</cp:lastModifiedBy>
  <cp:lastPrinted>2021-04-27T12:51:00Z</cp:lastPrinted>
  <dcterms:created xsi:type="dcterms:W3CDTF">2016-09-02T08:07:46Z</dcterms:created>
  <dcterms:modified xsi:type="dcterms:W3CDTF">2024-12-20T06:15:27Z</dcterms:modified>
</cp:coreProperties>
</file>